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Recursos Humanos\Seguranca do Trabalho\Arthurzeira - Ozil - Magrinho\CHECK LISTs\"/>
    </mc:Choice>
  </mc:AlternateContent>
  <bookViews>
    <workbookView xWindow="0" yWindow="0" windowWidth="28800" windowHeight="12300"/>
  </bookViews>
  <sheets>
    <sheet name="Alojamentos e Pernoites" sheetId="1" r:id="rId1"/>
  </sheets>
  <definedNames>
    <definedName name="_xlnm.Print_Area" localSheetId="0">'Alojamentos e Pernoites'!$B$2:$I$99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H93" i="1"/>
  <c r="I94" i="1" s="1"/>
  <c r="G93" i="1" l="1"/>
</calcChain>
</file>

<file path=xl/sharedStrings.xml><?xml version="1.0" encoding="utf-8"?>
<sst xmlns="http://schemas.openxmlformats.org/spreadsheetml/2006/main" count="219" uniqueCount="190">
  <si>
    <t>Diretoria:</t>
  </si>
  <si>
    <t>Polo:</t>
  </si>
  <si>
    <t>Coordenador Responsável:</t>
  </si>
  <si>
    <t>Empresa:</t>
  </si>
  <si>
    <t>Responsável pela empresa:</t>
  </si>
  <si>
    <t>Ponto de Auditoria:</t>
  </si>
  <si>
    <t>Área Responsável:</t>
  </si>
  <si>
    <t>ORD</t>
  </si>
  <si>
    <t>N°</t>
  </si>
  <si>
    <t>O quê?</t>
  </si>
  <si>
    <t>Descrição</t>
  </si>
  <si>
    <t>Peso</t>
  </si>
  <si>
    <t>Observações</t>
  </si>
  <si>
    <t>INTERDIÇÕES</t>
  </si>
  <si>
    <t>Estrutura Geral</t>
  </si>
  <si>
    <t>O pernoite/alojamento não tem problemas na estrutura que coloquem em risco os colaboradores. (Paredes com buracos, rachaduras ou infiltrações acentuadas; falta de telhas ou telhas quebradas que comprometam a estrutura; pisos com buracos que ofereçam risco de acidente; e/ou  estruturas internas e externas com risco de queda)</t>
  </si>
  <si>
    <t>I</t>
  </si>
  <si>
    <t>Piso e Azulejos</t>
  </si>
  <si>
    <t>Água</t>
  </si>
  <si>
    <t>Limpeza caixa d água</t>
  </si>
  <si>
    <t>Dedetização</t>
  </si>
  <si>
    <t>Geladeira</t>
  </si>
  <si>
    <t>Botijão de Gás</t>
  </si>
  <si>
    <t>Chuveiros</t>
  </si>
  <si>
    <t>Banheiros</t>
  </si>
  <si>
    <t>Instalações Sanitárias</t>
  </si>
  <si>
    <t>Não pode haver instalações sanitárias que se comuniquem diretamente com a cozinha. Deve haver um número mínimo de 1 vaso para cada grupo de 10 trabalhadores.</t>
  </si>
  <si>
    <t>Canalização</t>
  </si>
  <si>
    <t>Dormitórios 
(Quartos)</t>
  </si>
  <si>
    <t>Colchões</t>
  </si>
  <si>
    <t>Ventilação Natural e Ventilação Artificial</t>
  </si>
  <si>
    <t>Roupas de Cama</t>
  </si>
  <si>
    <t>Instalações Elétricas</t>
  </si>
  <si>
    <t>ESTRUTURA GERAL</t>
  </si>
  <si>
    <t>Gestão</t>
  </si>
  <si>
    <t>Não existem pessoas morando no pernoite/alojamento. O local deve ser utilizado apenas por colaboradores da área correspondente. Pernoite (colaboradores da tração) Via (Colaboradores da via)</t>
  </si>
  <si>
    <t>Alojamento está livre de vestígio( latas, garrafas, embalagens) de bebidas alcoólicas?</t>
  </si>
  <si>
    <t>Possui, Rotograma de hospitais, bombeiros, delegacias, mapas de risco e quadro de informações?</t>
  </si>
  <si>
    <t>Estrutura Geral - Identificação</t>
  </si>
  <si>
    <t xml:space="preserve">Todas as áreas devem estar identificadas. </t>
  </si>
  <si>
    <t>Estrutura Geral Externa</t>
  </si>
  <si>
    <t>O pernoite/alojamento deve estar apresentável com alvenaria externa em perfeita ordem, muros, calçadas e entorno mantidos e conservados, quando houver.</t>
  </si>
  <si>
    <t>Paredes Internas</t>
  </si>
  <si>
    <t xml:space="preserve">As paredes devem ser de alvenaria, madeira ou material equivalente lavável e devem estar em boas condições, sem rachadura ou pequenos danos estruturais, a pintura deve estar conservada.
OBSERVAÇÃO: Preferencialmente revestidas de material impermeável. </t>
  </si>
  <si>
    <t>Pintura</t>
  </si>
  <si>
    <t xml:space="preserve">A pintura externa e interna deve estar limpa e em boas condições. (Não pode haver manchas extremas nas paredes). </t>
  </si>
  <si>
    <t>Lâmpadas</t>
  </si>
  <si>
    <t>Todas as luminárias estão com lâmpadas em perfeito funcionamento? As lâmpadas devem ser fluorescentes ou led.</t>
  </si>
  <si>
    <t>Resíduos</t>
  </si>
  <si>
    <t>Existem lixeiras específicas para a destinação adequada dos resíduos? As lixeiras com material orgânico (restos de alimentos, etc.) devem possuir tampas. O lixo deverá ser retirado diariamente e depositado em local adequado.</t>
  </si>
  <si>
    <t>Pisos e Azulejos</t>
  </si>
  <si>
    <t>Os pisos dos alojamentos deverão ser impermeáveis, laváveis e de acabamento áspero. Deverão impedir a entrada de umidade e emanações no alojamento. Não deverão apresentar ressaltos e saliências, sendo o acabamento compatível com as condições mínimas de conforto térmico e higiene e os azulejos devem estar inteiros, sem quebras ou trincas.</t>
  </si>
  <si>
    <t>Calhas</t>
  </si>
  <si>
    <t>As calhas (se existirem) devem estar limpas e desobstruídas. As calhas são dimensionadas adequadamente, conforme tamanho do telhado.</t>
  </si>
  <si>
    <t>Tapetes e capachos</t>
  </si>
  <si>
    <t>Caso existam tapetes, capachos ou carpetes os mesmos devem ser discretos. Tapetes e capachos devem estar limpos, não pode haver panos no chão usados como tapete.</t>
  </si>
  <si>
    <t>Disjuntores/ Aterramento</t>
  </si>
  <si>
    <t>Os disjuntores são identificados e os principais equipamentos (TV, geladeira, máquina de lavar, chuveiros, ar condicionado, etc.)  estão aterrados, inclusive há o aterramento do quadro geral. Os chuveiros elétricos devem ser aterrados.</t>
  </si>
  <si>
    <t>Encanamento</t>
  </si>
  <si>
    <t>A instalação hidráulica deve estar em boas condições, sem vazamentos entupimentos ou "gambiarras". A bomba da caixa d'água deve funcionar perfeitamente.</t>
  </si>
  <si>
    <t>Telas Mosqueteiras</t>
  </si>
  <si>
    <t>Em todas as janelas dos quartos com acesso externo e cozinha portas e janelas devem ter telas mosqueteiras. As telas não podem apresentar furos e devem estar limpas.</t>
  </si>
  <si>
    <t>Paredes e Coberturas</t>
  </si>
  <si>
    <t>A cobertura e paredes devem ser bem conservadas, sem presença de goteiras, mofo ou infiltrações. Interditar os cômodos caso sejam evidenciado itens de mofo.</t>
  </si>
  <si>
    <t>Iluminação arredores</t>
  </si>
  <si>
    <t>A iluminação externa ao redor do alojamento/pernoite deve estar com boas condições.</t>
  </si>
  <si>
    <t>Vidros</t>
  </si>
  <si>
    <t>Todos os vidros estão bem fixados, limpos, sem trincas, furos ou quebras? Não podem haver janelas sem vidros.</t>
  </si>
  <si>
    <t>Roçada</t>
  </si>
  <si>
    <t>Toda a região do pernoite/alojamento deve estar roçada e a grama ou vegetação aparada.</t>
  </si>
  <si>
    <t>Fossa</t>
  </si>
  <si>
    <t>Caixa de gordura</t>
  </si>
  <si>
    <t>Extintor 6kg pó químico</t>
  </si>
  <si>
    <t>O extintor deve estar em espaço desobstruído (área demarcada) de fácil acesso.
- Deve estar carregados (o manômetro não pode estar na região vermelha).
- Deve estar com o selo do INMETRO.
- Não pode estar com o lacre do gatilho violado.
- Não pode estar com a data de validade vencida.
- No mínimo um por pavimento.</t>
  </si>
  <si>
    <t>Pias</t>
  </si>
  <si>
    <t>Possui pia? A pia está em bom estado de conservação, com tampos limpos e laváveis?</t>
  </si>
  <si>
    <t xml:space="preserve">Eletrodomésticos </t>
  </si>
  <si>
    <t>Ki Utensílios de mesa</t>
  </si>
  <si>
    <t>Mesa para refeição</t>
  </si>
  <si>
    <t>Tem capacidade para atender em número suficiente os trabalhadores durante o horário de refeição com mesas e cadeiras em área coberta.
Possuir mesas com cobertura impermeável, lavável e limpas, As mesmas devem estar em bom estado de conservação.</t>
  </si>
  <si>
    <t>Armários Utensílios / Alimentos</t>
  </si>
  <si>
    <t xml:space="preserve">Existem armários suficientes na cozinha para guardar os utensílios (panelas, pratos, talheres, copos)? 
As dobradiças/puxadores estão bem conservados?
Possui despensa ou armários para armazenar alimentos / caixas com alimentos? </t>
  </si>
  <si>
    <t>Ventilação</t>
  </si>
  <si>
    <t>Kit Utensílios</t>
  </si>
  <si>
    <t>Kit panelas</t>
  </si>
  <si>
    <t>Panela de Pressão</t>
  </si>
  <si>
    <t>LAVANDERIA</t>
  </si>
  <si>
    <t>Máquina de Lavar e Tanquinho</t>
  </si>
  <si>
    <t>Secadora</t>
  </si>
  <si>
    <t>Tanque (pedra)</t>
  </si>
  <si>
    <t>Existe tanque para lavar roupas? O mesmo deve estar limpo, e em boas condições de uso ?</t>
  </si>
  <si>
    <t>Área Interna</t>
  </si>
  <si>
    <t>A lavanderia é coberta, ventilada e com boa iluminação natural e/ou artificial?</t>
  </si>
  <si>
    <t>Área Externa</t>
  </si>
  <si>
    <t>Possui local externo/varanda para secagem das roupas? (Varal)</t>
  </si>
  <si>
    <t>A pia é de material liso, impermeável e lavável em perfeito estado de conservação e limpeza?</t>
  </si>
  <si>
    <t>Torneiras</t>
  </si>
  <si>
    <t>Todas as torneiras dos banheiros são de metal ou plástico e estão funcionando corretamente sem vazamentos?</t>
  </si>
  <si>
    <t>Box para chuveiro</t>
  </si>
  <si>
    <t>Todos os chuveiros têm boxes de plástico ou vidro? Se houver portas de madeira, estas devem ser pintadas à tinta óleo. Todos os boxes estão limpos e em bom estado de conservação.</t>
  </si>
  <si>
    <t>Ganchos para roupas</t>
  </si>
  <si>
    <t>Todos os chuveiros e a área externa possuem ganchos para roupas? Devem estar em boas condições.</t>
  </si>
  <si>
    <t>Vasos Sanitários (masc./fem.)</t>
  </si>
  <si>
    <t>Espelhos</t>
  </si>
  <si>
    <t>Existem espelhos grandes ou um para cada pia? Os espelhos não devem estar manchados, trincados ou quebrados.</t>
  </si>
  <si>
    <t>Janelas/Ventilação</t>
  </si>
  <si>
    <t>Existem janelas basculantes que garantem a ventilação e iluminação nos banheiros. As mesmas estão func. e os vidros estão limpos. As janelas estão em condições seguras?</t>
  </si>
  <si>
    <t>SALA</t>
  </si>
  <si>
    <t>Sala</t>
  </si>
  <si>
    <t>O local deve haver espaço de utilização para sala. Não podendo ser usado como dormitório.</t>
  </si>
  <si>
    <t>Televisão</t>
  </si>
  <si>
    <t>Existe televisão em perfeito funcionamento, com o tamanho compatível com o número de colaboradores? A antena está funcionando, com canais no ar? (OBS.: Televisão dos próprios colaboradores não serão pontuadas)</t>
  </si>
  <si>
    <t>Controle TV</t>
  </si>
  <si>
    <t>O controle da Tv está funcionando?</t>
  </si>
  <si>
    <t xml:space="preserve"> Aquecedor</t>
  </si>
  <si>
    <t>Jogo de Sofá</t>
  </si>
  <si>
    <t xml:space="preserve">O jogo de sofá está limpo, sem furos e em bom estado de conservação? </t>
  </si>
  <si>
    <t>Capa do Sofá</t>
  </si>
  <si>
    <t>A capa do sofá está limpa e em bom estado de conservação, sem furos?</t>
  </si>
  <si>
    <t>Computador</t>
  </si>
  <si>
    <t>Internet</t>
  </si>
  <si>
    <t>Comunicação</t>
  </si>
  <si>
    <t xml:space="preserve">Existe rádio, telefone e/ou celular como meio de comunicação em bom estado de funcionamento? </t>
  </si>
  <si>
    <t>A sala deve ser arejada, com boa ventilação (natural e artificial)</t>
  </si>
  <si>
    <t>Cortinas</t>
  </si>
  <si>
    <t>As janelas possuem cortinas? As cortinas devem estar limpas e sem furos, com cores discretas.</t>
  </si>
  <si>
    <t>QUARTO</t>
  </si>
  <si>
    <t>Armário/ Cômoda</t>
  </si>
  <si>
    <t>Os armários ou cômodas são individuais e com 2 compartimentos, dotados de fechadura ou dispositivo de cadeado?</t>
  </si>
  <si>
    <t>Ar Condicionado</t>
  </si>
  <si>
    <t>Limpeza filtros ar</t>
  </si>
  <si>
    <t>Camas</t>
  </si>
  <si>
    <t>Blackout</t>
  </si>
  <si>
    <t>Todas as janelas dos quartos possuem venezianas escuras e/ou cortinas do tipo blackout, bloqueando perfeitamente a luminosidade externa?</t>
  </si>
  <si>
    <t>Janelas Antirruídos</t>
  </si>
  <si>
    <t>Todas as janelas dos quartos ter no mínimo 60cm x 60 cm, estar em bom estado de conservação. Quando em locais próximo com ruído elevado possuir acústica e ruído.</t>
  </si>
  <si>
    <t>Higiene Roupa de cama</t>
  </si>
  <si>
    <t>A roupa de cama deve estar em bom estado de higiene e limpeza, capas de travesseiros, colchões, edredons, lençóis, fronha, cobertores sem manchas. A evidência de realização do serviço deve estar disponível no pernoite/alojamento.</t>
  </si>
  <si>
    <t>LAZER</t>
  </si>
  <si>
    <t>Lazer</t>
  </si>
  <si>
    <t>TOTAL DE PONTOS DO CHECKLIST</t>
  </si>
  <si>
    <t>Nome e Assinatura Auditor</t>
  </si>
  <si>
    <t>Nome e Assinatura do Auditado</t>
  </si>
  <si>
    <t>Revisão 02 - 08/07/2022</t>
  </si>
  <si>
    <t>NOTA DA AUDITORIA</t>
  </si>
  <si>
    <t>Data:</t>
  </si>
  <si>
    <t xml:space="preserve">Check List Pernoite e Alojamentos </t>
  </si>
  <si>
    <t>AVALIAÇÃO FINAL</t>
  </si>
  <si>
    <t>Representante da empresa durante auditoria:</t>
  </si>
  <si>
    <t>Avaliação</t>
  </si>
  <si>
    <r>
      <t xml:space="preserve">Os pisos dos alojamentos deverão ser impermeáveis, laváveis e de acabamento áspero. Deverão impedir a entrada de umidade e emanações no alojamento. Não deverão apresentar ressaltos e saliências, sendo o acabamento compatível com as condições mínimas de conforto térmico e higiene e os azulejos devem estar inteiros, sem quebras ou trincas. </t>
    </r>
    <r>
      <rPr>
        <b/>
        <sz val="17"/>
        <rFont val="Tahoma"/>
        <family val="2"/>
      </rPr>
      <t>NR. 24.7.7</t>
    </r>
  </si>
  <si>
    <r>
      <t xml:space="preserve">A água para beber deve ser filtrada e fresca ou mineral. O elemento filtrante deve estar dentro da validade especificada pelo fabricante. </t>
    </r>
    <r>
      <rPr>
        <b/>
        <sz val="17"/>
        <rFont val="Tahoma"/>
        <family val="2"/>
      </rPr>
      <t>Copia da nota de compra da água no local (Impresso).</t>
    </r>
    <r>
      <rPr>
        <sz val="17"/>
        <rFont val="Tahoma"/>
        <family val="2"/>
      </rPr>
      <t xml:space="preserve"> A água para consumo geral (banho, higiene pessoal, cozinhar) deve ser potável. Deve haver água suficiente para atender a demanda do local. </t>
    </r>
    <r>
      <rPr>
        <b/>
        <sz val="17"/>
        <rFont val="Tahoma"/>
        <family val="2"/>
      </rPr>
      <t>Laudo de potabilidade da água quando não fornecida por rede pública.</t>
    </r>
  </si>
  <si>
    <r>
      <t xml:space="preserve">A caixa d'água deve estar bem conservada e devidamente vedada. Uma cópia do laudo (inferior a 6 meses) deve estar anexado no livro do pernoite. </t>
    </r>
    <r>
      <rPr>
        <b/>
        <sz val="17"/>
        <rFont val="Tahoma"/>
        <family val="2"/>
      </rPr>
      <t>(Anexar laudos e Fotos datadas da Limpeza).</t>
    </r>
    <r>
      <rPr>
        <sz val="17"/>
        <rFont val="Tahoma"/>
        <family val="2"/>
      </rPr>
      <t xml:space="preserve">
Requisitos da </t>
    </r>
    <r>
      <rPr>
        <b/>
        <sz val="17"/>
        <rFont val="Tahoma"/>
        <family val="2"/>
      </rPr>
      <t>ANVISA Nº 52 (22/10/2009) Requisitos da Portaria 2914 de 14/12/2011 Ministério da Saúde</t>
    </r>
  </si>
  <si>
    <r>
      <t xml:space="preserve">O imóvel deve ser dedetizado anualmente, o comprovante deve estar anexado em local visível. A data deve ser inferior a 1 ano. </t>
    </r>
    <r>
      <rPr>
        <b/>
        <sz val="17"/>
        <rFont val="Tahoma"/>
        <family val="2"/>
      </rPr>
      <t>Requisitos da ANVISA Nº 52 (22/10/2009)</t>
    </r>
    <r>
      <rPr>
        <sz val="17"/>
        <rFont val="Tahoma"/>
        <family val="2"/>
      </rPr>
      <t xml:space="preserve">. Não deve haver frestas que possam servir de abrigo para morcegos, nem pontos com água parada ou possíveis focos de mosquitos da dengue. Não deve haver restos de alimentos que possam alimentar ou que sejam atrativos para ratos e outros insetos como moscas. </t>
    </r>
    <r>
      <rPr>
        <b/>
        <sz val="17"/>
        <rFont val="Tahoma"/>
        <family val="2"/>
      </rPr>
      <t>(Local das iscas devem ser inspecionadas a cada três meses)</t>
    </r>
  </si>
  <si>
    <r>
      <t>Possui geladeira para preservação dos alimentos e água fresca ?</t>
    </r>
    <r>
      <rPr>
        <b/>
        <sz val="17"/>
        <rFont val="Tahoma"/>
        <family val="2"/>
      </rPr>
      <t xml:space="preserve"> NR. 24.5.2.1 (a) Geladeira (c) Água Potável.</t>
    </r>
  </si>
  <si>
    <r>
      <t xml:space="preserve">Presença de botijão do gás de cozinha acondicionado em área externa, protegido e com ventilação natural. </t>
    </r>
    <r>
      <rPr>
        <b/>
        <sz val="17"/>
        <rFont val="Tahoma"/>
        <family val="2"/>
      </rPr>
      <t xml:space="preserve">NBR. 13419 A mangueira deve ser específica para a utilização de gás e estar dentro da data de validade. Não existe vazamento de gás no botijão </t>
    </r>
  </si>
  <si>
    <r>
      <t>O chuveiro está em local privativo em área mínima de 0,80m</t>
    </r>
    <r>
      <rPr>
        <vertAlign val="superscript"/>
        <sz val="17"/>
        <rFont val="Tahoma"/>
        <family val="2"/>
      </rPr>
      <t>2</t>
    </r>
    <r>
      <rPr>
        <sz val="17"/>
        <rFont val="Tahoma"/>
        <family val="2"/>
      </rPr>
      <t xml:space="preserve"> com altura de  0,80m² do piso. </t>
    </r>
    <r>
      <rPr>
        <b/>
        <sz val="17"/>
        <rFont val="Tahoma"/>
        <family val="2"/>
      </rPr>
      <t>NR. 24.3.6. (f)</t>
    </r>
    <r>
      <rPr>
        <sz val="17"/>
        <rFont val="Tahoma"/>
        <family val="2"/>
      </rPr>
      <t xml:space="preserve">   
Deve haver 1 (um) chuveiro para cada 10 (dez) trabalhadores. Os chuveiros devem ter temperatura aquecida e A fiação elétrica deve estar protegida, sem fios desencapados, deve estar unidos por conector apropriado (não apresentando risco de curto-circuito ou de acidentes e incêndios). 
</t>
    </r>
    <r>
      <rPr>
        <b/>
        <sz val="17"/>
        <rFont val="Tahoma"/>
        <family val="2"/>
      </rPr>
      <t xml:space="preserve">NR. 24.3.5. (a)  </t>
    </r>
  </si>
  <si>
    <r>
      <t xml:space="preserve">O alojamento deve ser mantido em permanente estado de conservação, higiene e limpeza. </t>
    </r>
    <r>
      <rPr>
        <b/>
        <sz val="17"/>
        <rFont val="Tahoma"/>
        <family val="2"/>
      </rPr>
      <t>NR. 24.2.3 (a)</t>
    </r>
    <r>
      <rPr>
        <sz val="17"/>
        <rFont val="Tahoma"/>
        <family val="2"/>
      </rPr>
      <t>.</t>
    </r>
  </si>
  <si>
    <r>
      <t>Os vasos sanitários estão limpos, sem odores e possuem assento e tampa? Deve estar em área privativa de no mínimo 1,00 m</t>
    </r>
    <r>
      <rPr>
        <vertAlign val="superscript"/>
        <sz val="17"/>
        <rFont val="Tahoma"/>
        <family val="2"/>
      </rPr>
      <t>2</t>
    </r>
    <r>
      <rPr>
        <sz val="17"/>
        <rFont val="Tahoma"/>
        <family val="2"/>
      </rPr>
      <t xml:space="preserve"> e possuírem portas de acesso com trinco interno. Os vasos não podem estar quebrados e devem estar bem fixados</t>
    </r>
  </si>
  <si>
    <r>
      <t xml:space="preserve"> Os compartimentos destinados as bacias sanitárias devem: possuir papel higiênico com suporte e recipiente para descarte de papéis higiênicos usados, quando não for permitido descarte na própria bacia sanitária, devendo o recipiente possuir tampa quando for destinado às mulheres; </t>
    </r>
    <r>
      <rPr>
        <b/>
        <sz val="17"/>
        <rFont val="Tahoma"/>
        <family val="2"/>
      </rPr>
      <t xml:space="preserve">NR. 24.3.1 (d)  </t>
    </r>
  </si>
  <si>
    <r>
      <t>Os vasos sanitários possuem caixa de descarga ou válvula automática em perfeito funcionamento?</t>
    </r>
    <r>
      <rPr>
        <b/>
        <sz val="17"/>
        <rFont val="Tahoma"/>
        <family val="2"/>
      </rPr>
      <t xml:space="preserve"> (Um para cada 10 funcionários).</t>
    </r>
  </si>
  <si>
    <r>
      <t xml:space="preserve">Possui tranca na porta do banheiro ou nas cabines de chuveiro e vaso sanitário? Trincas estão funcionando em boas condições? </t>
    </r>
    <r>
      <rPr>
        <b/>
        <sz val="17"/>
        <rFont val="Tahoma"/>
        <family val="2"/>
      </rPr>
      <t>NR. 24.3.1 (c)</t>
    </r>
  </si>
  <si>
    <r>
      <t>O lavatório deve ser provido de material ou dispositivo para a limpeza, enxugo ou secagem das mãos, proibindo-se o uso de toalhas coletivas.</t>
    </r>
    <r>
      <rPr>
        <b/>
        <sz val="17"/>
        <rFont val="Tahoma"/>
        <family val="2"/>
      </rPr>
      <t xml:space="preserve"> NR. 24.3.4</t>
    </r>
    <r>
      <rPr>
        <sz val="17"/>
        <rFont val="Tahoma"/>
        <family val="2"/>
      </rPr>
      <t xml:space="preserve"> 
As saboneteiras da pia e do chuveiro devem estar em bom estado de conservação.</t>
    </r>
  </si>
  <si>
    <r>
      <t xml:space="preserve">São providas de canalização interligadas às fossas sépticas ou rede de esgoto, não pode haver esgoto a céu aberto, as fossas devem estar em boas condições e protegidas. </t>
    </r>
    <r>
      <rPr>
        <b/>
        <sz val="17"/>
        <rFont val="Tahoma"/>
        <family val="2"/>
      </rPr>
      <t xml:space="preserve">
</t>
    </r>
    <r>
      <rPr>
        <sz val="17"/>
        <rFont val="Tahoma"/>
        <family val="2"/>
      </rPr>
      <t>Apresentar evidências de notas de serviço ou conta de água para redes publicas que conste serviço de esgoto.</t>
    </r>
    <r>
      <rPr>
        <b/>
        <sz val="17"/>
        <rFont val="Tahoma"/>
        <family val="2"/>
      </rPr>
      <t xml:space="preserve"> NR. 24.2.3 (f)</t>
    </r>
  </si>
  <si>
    <r>
      <t xml:space="preserve">Deve ser garantido pé direito mínimo de 2,50 m (dois metros e cinquenta centímetros), exceto nos quartos de dormitórios com beliche, cuja medida mínima será de 3,00 m (três metros). </t>
    </r>
    <r>
      <rPr>
        <b/>
        <sz val="17"/>
        <rFont val="Tahoma"/>
        <family val="2"/>
      </rPr>
      <t>NR. 24.9.7.1</t>
    </r>
    <r>
      <rPr>
        <sz val="17"/>
        <rFont val="Tahoma"/>
        <family val="2"/>
      </rPr>
      <t xml:space="preserve">
Os quartos dos dormitórios devem: Ter, no mínimo, a relação de 3,00 m² (três metros quadrados) por cama simples ou 4,50 m² (quatro metros e cinquenta centímetros quadrados) por beliche, em ambos os casos incluídas a área de circulação e armário</t>
    </r>
    <r>
      <rPr>
        <b/>
        <sz val="17"/>
        <rFont val="Tahoma"/>
        <family val="2"/>
      </rPr>
      <t xml:space="preserve"> NR. 24.7.3 (g)</t>
    </r>
  </si>
  <si>
    <r>
      <t>Existe colchão aprovado pelo inmetro (mínimo densidade 28, tamanho 78 x 17 x 188). Não pode ter colchão rasgado, mofado e com deformações ou extremamente sujos.</t>
    </r>
    <r>
      <rPr>
        <b/>
        <sz val="17"/>
        <rFont val="Tahoma"/>
        <family val="2"/>
      </rPr>
      <t xml:space="preserve"> NRB 13579 - 1  07/2011</t>
    </r>
  </si>
  <si>
    <r>
      <t>Deve possuir ventilador em todos os quartos e em bom estado de funcionamento</t>
    </r>
    <r>
      <rPr>
        <b/>
        <sz val="17"/>
        <rFont val="Tahoma"/>
        <family val="2"/>
      </rPr>
      <t xml:space="preserve"> </t>
    </r>
    <r>
      <rPr>
        <sz val="17"/>
        <rFont val="Tahoma"/>
        <family val="2"/>
      </rPr>
      <t xml:space="preserve">Todos os quartos devem possuir ventilação natural (não é permitida somente ventilação artificial). </t>
    </r>
    <r>
      <rPr>
        <b/>
        <sz val="17"/>
        <rFont val="Tahoma"/>
        <family val="2"/>
      </rPr>
      <t>NR. 24.7.3 (d)</t>
    </r>
    <r>
      <rPr>
        <sz val="17"/>
        <rFont val="Tahoma"/>
        <family val="2"/>
      </rPr>
      <t xml:space="preserve"> </t>
    </r>
    <r>
      <rPr>
        <b/>
        <sz val="17"/>
        <rFont val="Tahoma"/>
        <family val="2"/>
      </rPr>
      <t xml:space="preserve">Caso houver Ar Condicionado aplicar N/A. </t>
    </r>
  </si>
  <si>
    <r>
      <t xml:space="preserve">Os quartos dos dormitórios devem:
c) possuir colchões, lençóis, fronhas, cobertores e travesseiros limpos e higienizados, adequados às condições climáticas; </t>
    </r>
    <r>
      <rPr>
        <b/>
        <sz val="17"/>
        <rFont val="Tahoma"/>
        <family val="2"/>
      </rPr>
      <t>NR. 24.7.3 (c)</t>
    </r>
  </si>
  <si>
    <r>
      <t xml:space="preserve">As instalações elétricas devem ser protegidas para evitar choques elétricos. </t>
    </r>
    <r>
      <rPr>
        <b/>
        <sz val="17"/>
        <rFont val="Tahoma"/>
        <family val="2"/>
      </rPr>
      <t xml:space="preserve">NR. 24.9.7.2 </t>
    </r>
  </si>
  <si>
    <r>
      <t xml:space="preserve">A fossa é limpa no mínimo anualmente por empresa terceira especializada? A evidência de realização do serviço deve estar disponível no pernoite/alojamento. </t>
    </r>
    <r>
      <rPr>
        <b/>
        <sz val="17"/>
        <rFont val="Tahoma"/>
        <family val="2"/>
      </rPr>
      <t>Considerar N/A quando for rede de esgoto.</t>
    </r>
  </si>
  <si>
    <r>
      <t xml:space="preserve">A caixa de gordura é limpa no mínimo semestralmente. A evidência de realização do serviço deve estar disponível no pernoite/alojamento. </t>
    </r>
    <r>
      <rPr>
        <b/>
        <sz val="17"/>
        <rFont val="Tahoma"/>
        <family val="2"/>
      </rPr>
      <t>Considerar N/A quando for rede de esgoto.</t>
    </r>
  </si>
  <si>
    <r>
      <rPr>
        <b/>
        <sz val="17"/>
        <rFont val="Tahoma"/>
        <family val="2"/>
      </rPr>
      <t xml:space="preserve"> Fogão e Microondas são obrigatórios</t>
    </r>
    <r>
      <rPr>
        <sz val="17"/>
        <rFont val="Tahoma"/>
        <family val="2"/>
      </rPr>
      <t xml:space="preserve"> e devem estar limpos, funcionando e em bom estado de conservação. Cafeteira, freezer, liquidificador e sanduicheira se existentes no local devem estar funcionando e bem conservados. OBS: Proibido nos dormitórios, a instalação destes eletrodomésticos e o uso de fogareiro ou similares.</t>
    </r>
    <r>
      <rPr>
        <b/>
        <sz val="17"/>
        <rFont val="Tahoma"/>
        <family val="2"/>
      </rPr>
      <t xml:space="preserve"> NR. 24.7.9 (b)  Fogão é facultativo para locais que servem marmitas.</t>
    </r>
  </si>
  <si>
    <r>
      <t xml:space="preserve">Deve possuir copos, pratos e talheres (garfo, faca e colher) em inox superior ao número de alojados em 30%.
</t>
    </r>
    <r>
      <rPr>
        <b/>
        <sz val="17"/>
        <rFont val="Tahoma"/>
        <family val="2"/>
      </rPr>
      <t xml:space="preserve">Quando for fornecido marmitas serão permitidos descartáveis com a correta destinação.
</t>
    </r>
  </si>
  <si>
    <r>
      <t xml:space="preserve">No alojamento existe ventilação artificial ou natural ? </t>
    </r>
    <r>
      <rPr>
        <b/>
        <sz val="17"/>
        <rFont val="Tahoma"/>
        <family val="2"/>
      </rPr>
      <t>Nos quartos remeter ao Item 18</t>
    </r>
  </si>
  <si>
    <r>
      <t xml:space="preserve">Deve haver o kit de utensílios completo com no mínimo potes/ porta mantimentos, tábua e utensílios para cozinhar (colher grande, faca grande, escumadeira).
</t>
    </r>
    <r>
      <rPr>
        <b/>
        <sz val="17"/>
        <rFont val="Tahoma"/>
        <family val="2"/>
      </rPr>
      <t>Considerar N/A para locais onde são oferecidas marmitas no almoço e jantar. Apresentar nota (evidência impressa) do fornecimento da refeição no alojamento.</t>
    </r>
  </si>
  <si>
    <r>
      <t xml:space="preserve">Deve haver o kit de panelas completo (frigideiras, leiteiras, chaleira, panelas grandes e pequenas)
</t>
    </r>
    <r>
      <rPr>
        <b/>
        <sz val="17"/>
        <rFont val="Tahoma"/>
        <family val="2"/>
      </rPr>
      <t>Considerar N/A para locais onde são oferecidas marmitas no almoço e jantar. Apresentar nota (evidência impressa) do fornecimento da refeição no alojamento.</t>
    </r>
  </si>
  <si>
    <r>
      <t xml:space="preserve">A panela de pressão está em boas condições de segurança (borracha de vedação, válvula de segurança e válvula com pino em bom estado de conservação).
</t>
    </r>
    <r>
      <rPr>
        <b/>
        <sz val="17"/>
        <rFont val="Tahoma"/>
        <family val="2"/>
      </rPr>
      <t>Considerar N/A para locais onde são oferecidas marmitas no almoço e jantar. Apresentar nota (evidência impressa) do fornecimento da refeição no alojamento.</t>
    </r>
  </si>
  <si>
    <r>
      <t>Existe máquina de lavar roupas em bom funcionamento?</t>
    </r>
    <r>
      <rPr>
        <b/>
        <sz val="17"/>
        <rFont val="Tahoma"/>
        <family val="2"/>
      </rPr>
      <t xml:space="preserve"> </t>
    </r>
  </si>
  <si>
    <r>
      <t xml:space="preserve">Existe secadora de roupas em bom funcionamento? </t>
    </r>
    <r>
      <rPr>
        <b/>
        <sz val="17"/>
        <rFont val="Tahoma"/>
        <family val="2"/>
      </rPr>
      <t>(FACULTATIVO)</t>
    </r>
  </si>
  <si>
    <r>
      <t xml:space="preserve">Os sanitários/vestiários são separados para ambos os sexos com identificação na porta?
</t>
    </r>
    <r>
      <rPr>
        <i/>
        <sz val="17"/>
        <rFont val="Tahoma"/>
        <family val="2"/>
      </rPr>
      <t>Obs.: em locais onde hajam mulheres trabalhando deve-se ter banheiro separado no alojamento/pernoite ou em outra instalação a menos de 500 metros de distância (p.e. banheiro feminino de uma sede ou estação)</t>
    </r>
  </si>
  <si>
    <r>
      <t xml:space="preserve">Há aquecedor na sala do local? </t>
    </r>
    <r>
      <rPr>
        <b/>
        <sz val="17"/>
        <rFont val="Tahoma"/>
        <family val="2"/>
      </rPr>
      <t>N/A quando não houver</t>
    </r>
  </si>
  <si>
    <r>
      <t xml:space="preserve">O computador está funcionando perfeitamente, com cadeira e mesa em perfeito estado? Tem acesso ao ponto eletrônico. </t>
    </r>
    <r>
      <rPr>
        <b/>
        <sz val="17"/>
        <rFont val="Tahoma"/>
        <family val="2"/>
      </rPr>
      <t>N/A quando não houver</t>
    </r>
  </si>
  <si>
    <r>
      <t xml:space="preserve">Há ponto de internet no local? </t>
    </r>
    <r>
      <rPr>
        <b/>
        <sz val="17"/>
        <rFont val="Tahoma"/>
        <family val="2"/>
      </rPr>
      <t>N/A quando não houver</t>
    </r>
  </si>
  <si>
    <r>
      <t xml:space="preserve">O ar condicionado está funcionando corretamente? O vão do ar está vedado adequadamente. A água é canalizada para o exterior e destinada corretamente. </t>
    </r>
    <r>
      <rPr>
        <b/>
        <sz val="17"/>
        <rFont val="Tahoma"/>
        <family val="2"/>
      </rPr>
      <t>N/A quando não houver</t>
    </r>
  </si>
  <si>
    <r>
      <t>Os elementos filtrantes do ar condicionado são limpos a cada 6 meses. Há etiqueta em cada aparelho com a data da última limpeza. 
Anualmente os filtros devem ser substituídos. 
A evidência de realização do serviço deve estar disponível no pernoite/alojamento</t>
    </r>
    <r>
      <rPr>
        <b/>
        <sz val="17"/>
        <rFont val="Tahoma"/>
        <family val="2"/>
      </rPr>
      <t xml:space="preserve"> N/A quando não houver</t>
    </r>
  </si>
  <si>
    <r>
      <t xml:space="preserve">As camas estão em perfeito estado de conservação e limpeza? </t>
    </r>
    <r>
      <rPr>
        <b/>
        <sz val="17"/>
        <rFont val="Tahoma"/>
        <family val="2"/>
      </rPr>
      <t xml:space="preserve">Os estrados das camas estão inteiros. </t>
    </r>
  </si>
  <si>
    <r>
      <t>Existe algum espaço destinado ao lazer dos colaboradores, como churrasqueira, academia e sala de jogos (sinuca, pebolim, baralho, dominó, vídeo game), devidamente equipadas e bem conservadas?</t>
    </r>
    <r>
      <rPr>
        <b/>
        <sz val="17"/>
        <rFont val="Tahoma"/>
        <family val="2"/>
      </rPr>
      <t xml:space="preserve">  </t>
    </r>
  </si>
  <si>
    <t>Gerente Rumo Responsável:</t>
  </si>
  <si>
    <t>Responsável pela auditoria:</t>
  </si>
  <si>
    <r>
      <rPr>
        <b/>
        <sz val="16"/>
        <rFont val="Tahoma"/>
        <family val="2"/>
      </rPr>
      <t>REGRA DE PONTUAÇÃO:</t>
    </r>
    <r>
      <rPr>
        <sz val="16"/>
        <rFont val="Tahoma"/>
        <family val="2"/>
      </rPr>
      <t xml:space="preserve">
O itens de</t>
    </r>
    <r>
      <rPr>
        <b/>
        <sz val="16"/>
        <color rgb="FFFF0000"/>
        <rFont val="Tahoma"/>
        <family val="2"/>
      </rPr>
      <t xml:space="preserve"> INTERDIÇÃO (PESO "I")</t>
    </r>
    <r>
      <rPr>
        <b/>
        <sz val="16"/>
        <rFont val="Tahoma"/>
        <family val="2"/>
      </rPr>
      <t xml:space="preserve"> </t>
    </r>
    <r>
      <rPr>
        <sz val="16"/>
        <rFont val="Tahoma"/>
        <family val="2"/>
      </rPr>
      <t xml:space="preserve">quando não atendidos, faz com que a nota da auditoria seja 0,00% (Zero), e os desvios encontrados com prazo de regularização de 24h, ou desmobilização completa dos colaboradores alojados para um hotel / novo alojamento devidamente liberado pela equipe de SMS RUMO.
Para os demais itens, será atribuído peso de </t>
    </r>
    <r>
      <rPr>
        <b/>
        <sz val="16"/>
        <rFont val="Tahoma"/>
        <family val="2"/>
      </rPr>
      <t>1</t>
    </r>
    <r>
      <rPr>
        <sz val="16"/>
        <rFont val="Tahoma"/>
        <family val="2"/>
      </rPr>
      <t xml:space="preserve"> à </t>
    </r>
    <r>
      <rPr>
        <b/>
        <sz val="16"/>
        <rFont val="Tahoma"/>
        <family val="2"/>
      </rPr>
      <t>7</t>
    </r>
    <r>
      <rPr>
        <sz val="16"/>
        <rFont val="Tahoma"/>
        <family val="2"/>
      </rPr>
      <t xml:space="preserve"> pontos, sendo o peso </t>
    </r>
    <r>
      <rPr>
        <b/>
        <sz val="16"/>
        <rFont val="Tahoma"/>
        <family val="2"/>
      </rPr>
      <t>7</t>
    </r>
    <r>
      <rPr>
        <sz val="16"/>
        <rFont val="Tahoma"/>
        <family val="2"/>
      </rPr>
      <t xml:space="preserve"> de maior relevância e </t>
    </r>
    <r>
      <rPr>
        <b/>
        <sz val="16"/>
        <rFont val="Tahoma"/>
        <family val="2"/>
      </rPr>
      <t>1</t>
    </r>
    <r>
      <rPr>
        <sz val="16"/>
        <rFont val="Tahoma"/>
        <family val="2"/>
      </rPr>
      <t xml:space="preserve"> de menor. Itens não aplicados serão tratados como N/A e para o cálculo final da pontuação serão subtraidos da pontuação máxima do checklist . Ex: Se temos 190 pontos possíveis como máximo e temos 20 itens N/A, então, a pontuação máxima será 190 - 20 = 170 pontos = 100%.
O item</t>
    </r>
    <r>
      <rPr>
        <b/>
        <sz val="16"/>
        <rFont val="Tahoma"/>
        <family val="2"/>
      </rPr>
      <t xml:space="preserve"> "Facultativo"</t>
    </r>
    <r>
      <rPr>
        <sz val="16"/>
        <rFont val="Tahoma"/>
        <family val="2"/>
      </rPr>
      <t xml:space="preserve"> será considerado </t>
    </r>
    <r>
      <rPr>
        <b/>
        <sz val="16"/>
        <rFont val="Tahoma"/>
        <family val="2"/>
      </rPr>
      <t>N/A</t>
    </r>
    <r>
      <rPr>
        <sz val="16"/>
        <rFont val="Tahoma"/>
        <family val="2"/>
      </rPr>
      <t xml:space="preserve"> quando não atendidos,  porém quando atendidos, a pontuação será considerada normalmente, somada aos pontos possíveis.
O resultado da pontuação será calculado conforme regra de 3, sendo o total de pontos possíveis (avaliados) equivalente a 100%.
</t>
    </r>
    <r>
      <rPr>
        <b/>
        <sz val="16"/>
        <rFont val="Tahoma"/>
        <family val="2"/>
      </rPr>
      <t>CÁLCULO:</t>
    </r>
    <r>
      <rPr>
        <sz val="16"/>
        <rFont val="Tahoma"/>
        <family val="2"/>
      </rPr>
      <t xml:space="preserve"> Resultado da área = Pontos obtidos x 100% / pontos possíveis. Para auxiliar nos cálculos foram elaboradas algumas formulas contidas nesta planilha e será necessário somente preencher às colunas "H".
</t>
    </r>
    <r>
      <rPr>
        <b/>
        <sz val="16"/>
        <rFont val="Tahoma"/>
        <family val="2"/>
      </rPr>
      <t>MOBILIZAÇÃO:</t>
    </r>
    <r>
      <rPr>
        <sz val="16"/>
        <rFont val="Tahoma"/>
        <family val="2"/>
      </rPr>
      <t xml:space="preserve"> Toda mobilização de alojamento realizada pelo fornecedor deverá ser comunicada previamente para inspeção de estrutura e condições gerais para liberação da mobilização do alojamento, conforme diretriz constada no manual do fornecedor.
O não cumprimento em um dos itens</t>
    </r>
    <r>
      <rPr>
        <sz val="16"/>
        <color theme="1"/>
        <rFont val="Tahoma"/>
        <family val="2"/>
      </rPr>
      <t xml:space="preserve"> acima, implicará em</t>
    </r>
    <r>
      <rPr>
        <sz val="16"/>
        <rFont val="Tahoma"/>
        <family val="2"/>
      </rPr>
      <t xml:space="preserve"> medidas previstas em contrato, conforme regras de</t>
    </r>
    <r>
      <rPr>
        <b/>
        <sz val="16"/>
        <rFont val="Tahoma"/>
        <family val="2"/>
      </rPr>
      <t xml:space="preserve"> NOTAS OBTIDAS</t>
    </r>
    <r>
      <rPr>
        <sz val="16"/>
        <rFont val="Tahoma"/>
        <family val="2"/>
      </rPr>
      <t>, e deverão ser apresentados com plano de ação corretiva para áreas responsáveis (SST, Suprimentos e Gerência de contrato).</t>
    </r>
    <r>
      <rPr>
        <b/>
        <sz val="16"/>
        <rFont val="Tahoma"/>
        <family val="2"/>
      </rPr>
      <t xml:space="preserve">
NOTAS OBTIDAS:
</t>
    </r>
    <r>
      <rPr>
        <sz val="16"/>
        <rFont val="Tahoma"/>
        <family val="2"/>
      </rPr>
      <t xml:space="preserve">
</t>
    </r>
    <r>
      <rPr>
        <b/>
        <sz val="16"/>
        <rFont val="Tahoma"/>
        <family val="2"/>
      </rPr>
      <t xml:space="preserve">STATUS </t>
    </r>
    <r>
      <rPr>
        <b/>
        <sz val="16"/>
        <color rgb="FF00B050"/>
        <rFont val="Tahoma"/>
        <family val="2"/>
      </rPr>
      <t>"REGULAR"</t>
    </r>
    <r>
      <rPr>
        <b/>
        <sz val="16"/>
        <rFont val="Tahoma"/>
        <family val="2"/>
      </rPr>
      <t xml:space="preserve"> - Notas acima de 80,00%</t>
    </r>
    <r>
      <rPr>
        <sz val="16"/>
        <rFont val="Tahoma"/>
        <family val="2"/>
      </rPr>
      <t xml:space="preserve"> - Plano de ação com prazo fácitvel para regularização dos itens não atendidos.
</t>
    </r>
    <r>
      <rPr>
        <b/>
        <sz val="16"/>
        <rFont val="Tahoma"/>
        <family val="2"/>
      </rPr>
      <t xml:space="preserve">STATUS </t>
    </r>
    <r>
      <rPr>
        <b/>
        <sz val="16"/>
        <color rgb="FFFF0000"/>
        <rFont val="Tahoma"/>
        <family val="2"/>
      </rPr>
      <t>"CARTÃO VERMELHO"</t>
    </r>
    <r>
      <rPr>
        <b/>
        <sz val="16"/>
        <rFont val="Tahoma"/>
        <family val="2"/>
      </rPr>
      <t xml:space="preserve"> - Notas entre 65,00% e 80,00%</t>
    </r>
    <r>
      <rPr>
        <sz val="16"/>
        <rFont val="Tahoma"/>
        <family val="2"/>
      </rPr>
      <t xml:space="preserve"> - Registro de CARTÃO VERMELHO e Plano de ação com prazo fácitvel para regularização.
</t>
    </r>
    <r>
      <rPr>
        <b/>
        <sz val="16"/>
        <rFont val="Tahoma"/>
        <family val="2"/>
      </rPr>
      <t xml:space="preserve">STATUS </t>
    </r>
    <r>
      <rPr>
        <b/>
        <sz val="16"/>
        <color theme="5"/>
        <rFont val="Tahoma"/>
        <family val="2"/>
      </rPr>
      <t>"INTERDIÇÃO"</t>
    </r>
    <r>
      <rPr>
        <b/>
        <sz val="16"/>
        <rFont val="Tahoma"/>
        <family val="2"/>
      </rPr>
      <t xml:space="preserve"> - Notas menores que 65,00%</t>
    </r>
    <r>
      <rPr>
        <sz val="16"/>
        <rFont val="Tahoma"/>
        <family val="2"/>
      </rPr>
      <t xml:space="preserve"> - Registro de RNC conforme determina o manual do fornecedor, passivo de interdição com desmobilização total do alojamento ou prazo de 24 horas para correção das não conformidades encontradas.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</si>
</sst>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sz val="14"/>
      <color indexed="56"/>
      <name val="Tahoma"/>
      <family val="2"/>
    </font>
    <font>
      <sz val="14"/>
      <name val="Tahoma"/>
      <family val="2"/>
    </font>
    <font>
      <b/>
      <sz val="22"/>
      <name val="Tahoma"/>
      <family val="2"/>
    </font>
    <font>
      <b/>
      <sz val="16"/>
      <color indexed="56"/>
      <name val="Tahoma"/>
      <family val="2"/>
    </font>
    <font>
      <sz val="16"/>
      <color indexed="8"/>
      <name val="Calibri"/>
      <family val="2"/>
    </font>
    <font>
      <sz val="16"/>
      <name val="Tahoma"/>
      <family val="2"/>
    </font>
    <font>
      <sz val="16"/>
      <color theme="1"/>
      <name val="Tahoma"/>
      <family val="2"/>
    </font>
    <font>
      <sz val="16"/>
      <name val="Calibri"/>
      <family val="2"/>
      <scheme val="minor"/>
    </font>
    <font>
      <b/>
      <sz val="14"/>
      <color theme="0"/>
      <name val="Tahoma"/>
      <family val="2"/>
    </font>
    <font>
      <b/>
      <sz val="18"/>
      <color theme="0"/>
      <name val="Tahoma"/>
      <family val="2"/>
    </font>
    <font>
      <b/>
      <sz val="16"/>
      <name val="Tahoma"/>
      <family val="2"/>
    </font>
    <font>
      <b/>
      <sz val="12"/>
      <color indexed="8"/>
      <name val="Tahoma"/>
      <family val="2"/>
    </font>
    <font>
      <sz val="10"/>
      <name val="Arial"/>
      <family val="2"/>
    </font>
    <font>
      <b/>
      <sz val="18"/>
      <name val="Tahoma"/>
      <family val="2"/>
    </font>
    <font>
      <sz val="12"/>
      <name val="Tahoma"/>
      <family val="2"/>
    </font>
    <font>
      <b/>
      <sz val="12"/>
      <name val="Tahoma"/>
      <family val="2"/>
    </font>
    <font>
      <b/>
      <sz val="20"/>
      <name val="Tahoma"/>
      <family val="2"/>
    </font>
    <font>
      <sz val="12"/>
      <color indexed="56"/>
      <name val="Tahoma"/>
      <family val="2"/>
    </font>
    <font>
      <sz val="18"/>
      <color theme="1"/>
      <name val="Tahoma"/>
      <family val="2"/>
    </font>
    <font>
      <sz val="18"/>
      <name val="Tahoma"/>
      <family val="2"/>
    </font>
    <font>
      <b/>
      <sz val="18"/>
      <color indexed="8"/>
      <name val="Tahoma"/>
      <family val="2"/>
    </font>
    <font>
      <sz val="18"/>
      <color indexed="8"/>
      <name val="Algerian"/>
      <family val="5"/>
    </font>
    <font>
      <b/>
      <sz val="18"/>
      <color indexed="8"/>
      <name val="Algerian"/>
      <family val="5"/>
    </font>
    <font>
      <b/>
      <sz val="16"/>
      <color rgb="FFFF0000"/>
      <name val="Tahoma"/>
      <family val="2"/>
    </font>
    <font>
      <b/>
      <sz val="14"/>
      <color indexed="8"/>
      <name val="Arial Black"/>
      <family val="2"/>
    </font>
    <font>
      <sz val="17"/>
      <name val="Tahoma"/>
      <family val="2"/>
    </font>
    <font>
      <b/>
      <sz val="17"/>
      <name val="Tahoma"/>
      <family val="2"/>
    </font>
    <font>
      <vertAlign val="superscript"/>
      <sz val="17"/>
      <name val="Tahoma"/>
      <family val="2"/>
    </font>
    <font>
      <i/>
      <sz val="17"/>
      <name val="Tahoma"/>
      <family val="2"/>
    </font>
    <font>
      <b/>
      <sz val="16"/>
      <color rgb="FF00B050"/>
      <name val="Tahoma"/>
      <family val="2"/>
    </font>
    <font>
      <b/>
      <sz val="16"/>
      <color theme="5"/>
      <name val="Tahoma"/>
      <family val="2"/>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auto="1"/>
      </bottom>
      <diagonal/>
    </border>
    <border>
      <left/>
      <right style="medium">
        <color auto="1"/>
      </right>
      <top/>
      <bottom style="thin">
        <color auto="1"/>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style="medium">
        <color indexed="64"/>
      </left>
      <right/>
      <top/>
      <bottom style="thin">
        <color indexed="64"/>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double">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0" fontId="14" fillId="0" borderId="0"/>
  </cellStyleXfs>
  <cellXfs count="150">
    <xf numFmtId="0" fontId="0" fillId="0" borderId="0" xfId="0"/>
    <xf numFmtId="1" fontId="23" fillId="4" borderId="23" xfId="0" applyNumberFormat="1" applyFont="1" applyFill="1" applyBorder="1" applyAlignment="1" applyProtection="1">
      <alignment horizontal="center" vertical="center" wrapText="1"/>
      <protection locked="0"/>
    </xf>
    <xf numFmtId="1" fontId="24" fillId="4" borderId="23" xfId="0" applyNumberFormat="1" applyFont="1" applyFill="1" applyBorder="1" applyAlignment="1" applyProtection="1">
      <alignment horizontal="center" vertical="center" wrapText="1"/>
      <protection locked="0"/>
    </xf>
    <xf numFmtId="1" fontId="23" fillId="0" borderId="18" xfId="0" applyNumberFormat="1" applyFont="1" applyBorder="1" applyAlignment="1" applyProtection="1">
      <alignment horizontal="center" vertical="center" wrapText="1"/>
      <protection locked="0"/>
    </xf>
    <xf numFmtId="1" fontId="23" fillId="0" borderId="23" xfId="0" applyNumberFormat="1" applyFont="1" applyBorder="1" applyAlignment="1" applyProtection="1">
      <alignment horizontal="center" vertical="center" wrapText="1"/>
      <protection locked="0"/>
    </xf>
    <xf numFmtId="1" fontId="23" fillId="0" borderId="23" xfId="0" applyNumberFormat="1" applyFont="1" applyFill="1" applyBorder="1" applyAlignment="1" applyProtection="1">
      <alignment horizontal="center" vertical="center" wrapText="1"/>
      <protection locked="0"/>
    </xf>
    <xf numFmtId="1" fontId="23" fillId="4" borderId="37" xfId="0" applyNumberFormat="1" applyFont="1" applyFill="1" applyBorder="1" applyAlignment="1" applyProtection="1">
      <alignment horizontal="center" vertical="center" wrapText="1"/>
      <protection locked="0"/>
    </xf>
    <xf numFmtId="1" fontId="23" fillId="0" borderId="40" xfId="0" applyNumberFormat="1" applyFont="1" applyBorder="1" applyAlignment="1" applyProtection="1">
      <alignment horizontal="center" vertical="center" wrapText="1"/>
      <protection locked="0"/>
    </xf>
    <xf numFmtId="1" fontId="23" fillId="0" borderId="37" xfId="0" applyNumberFormat="1" applyFont="1" applyBorder="1" applyAlignment="1" applyProtection="1">
      <alignment horizontal="center" vertical="center" wrapText="1"/>
      <protection locked="0"/>
    </xf>
    <xf numFmtId="1" fontId="23" fillId="0" borderId="40" xfId="0" applyNumberFormat="1" applyFont="1" applyFill="1" applyBorder="1" applyAlignment="1" applyProtection="1">
      <alignment horizontal="center" vertical="center" wrapText="1"/>
      <protection locked="0"/>
    </xf>
    <xf numFmtId="1" fontId="23" fillId="0" borderId="44" xfId="0" applyNumberFormat="1" applyFont="1" applyBorder="1" applyAlignment="1" applyProtection="1">
      <alignment horizontal="center" vertical="center" wrapText="1"/>
      <protection locked="0"/>
    </xf>
    <xf numFmtId="1" fontId="13" fillId="6" borderId="45" xfId="0" applyNumberFormat="1" applyFont="1" applyFill="1" applyBorder="1" applyAlignment="1" applyProtection="1">
      <alignment horizontal="center" vertical="center" wrapText="1"/>
      <protection locked="0"/>
    </xf>
    <xf numFmtId="1" fontId="26" fillId="4" borderId="16" xfId="0" applyNumberFormat="1" applyFont="1" applyFill="1" applyBorder="1" applyAlignment="1" applyProtection="1">
      <alignment horizontal="center" vertical="center" wrapText="1"/>
      <protection locked="0"/>
    </xf>
    <xf numFmtId="1" fontId="26" fillId="4" borderId="22" xfId="0" applyNumberFormat="1" applyFont="1" applyFill="1" applyBorder="1" applyAlignment="1" applyProtection="1">
      <alignment horizontal="center" vertical="center" wrapText="1"/>
      <protection locked="0"/>
    </xf>
    <xf numFmtId="1" fontId="26" fillId="4" borderId="36" xfId="0" applyNumberFormat="1" applyFont="1" applyFill="1" applyBorder="1" applyAlignment="1" applyProtection="1">
      <alignment horizontal="center" vertical="center" wrapText="1"/>
      <protection locked="0"/>
    </xf>
    <xf numFmtId="1" fontId="26" fillId="0" borderId="16" xfId="0" applyNumberFormat="1" applyFont="1" applyFill="1" applyBorder="1" applyAlignment="1" applyProtection="1">
      <alignment horizontal="center" vertical="center" wrapText="1"/>
      <protection locked="0"/>
    </xf>
    <xf numFmtId="1" fontId="26" fillId="0" borderId="22" xfId="0" applyNumberFormat="1" applyFont="1" applyFill="1" applyBorder="1" applyAlignment="1" applyProtection="1">
      <alignment horizontal="center" vertical="center" wrapText="1"/>
      <protection locked="0"/>
    </xf>
    <xf numFmtId="1" fontId="26" fillId="0" borderId="36" xfId="0" applyNumberFormat="1" applyFont="1" applyFill="1" applyBorder="1" applyAlignment="1" applyProtection="1">
      <alignment horizontal="center" vertical="center" wrapText="1"/>
      <protection locked="0"/>
    </xf>
    <xf numFmtId="1" fontId="26" fillId="0" borderId="43" xfId="0" applyNumberFormat="1" applyFont="1" applyFill="1" applyBorder="1" applyAlignment="1" applyProtection="1">
      <alignment horizontal="center" vertical="center" wrapText="1"/>
      <protection locked="0"/>
    </xf>
    <xf numFmtId="1" fontId="23" fillId="4" borderId="40" xfId="0" applyNumberFormat="1" applyFont="1" applyFill="1" applyBorder="1" applyAlignment="1" applyProtection="1">
      <alignment horizontal="center" vertical="center" wrapText="1"/>
      <protection locked="0"/>
    </xf>
    <xf numFmtId="1" fontId="22" fillId="4" borderId="38" xfId="0" applyNumberFormat="1" applyFont="1" applyFill="1" applyBorder="1" applyAlignment="1" applyProtection="1">
      <alignment horizontal="center" vertical="center" wrapText="1"/>
      <protection hidden="1"/>
    </xf>
    <xf numFmtId="1" fontId="22" fillId="4" borderId="21" xfId="0" applyNumberFormat="1" applyFont="1" applyFill="1" applyBorder="1" applyAlignment="1" applyProtection="1">
      <alignment horizontal="center" vertical="center" wrapText="1"/>
      <protection hidden="1"/>
    </xf>
    <xf numFmtId="1" fontId="22" fillId="4" borderId="15" xfId="0" applyNumberFormat="1" applyFont="1" applyFill="1" applyBorder="1" applyAlignment="1" applyProtection="1">
      <alignment horizontal="center" vertical="center" wrapText="1"/>
      <protection hidden="1"/>
    </xf>
    <xf numFmtId="1" fontId="22" fillId="4" borderId="35" xfId="0" applyNumberFormat="1" applyFont="1" applyFill="1" applyBorder="1" applyAlignment="1" applyProtection="1">
      <alignment horizontal="center" vertical="center" wrapText="1"/>
      <protection hidden="1"/>
    </xf>
    <xf numFmtId="1" fontId="22" fillId="0" borderId="39" xfId="0" applyNumberFormat="1" applyFont="1" applyBorder="1" applyAlignment="1" applyProtection="1">
      <alignment horizontal="center" vertical="center" wrapText="1"/>
      <protection hidden="1"/>
    </xf>
    <xf numFmtId="1" fontId="22" fillId="0" borderId="21" xfId="0" applyNumberFormat="1" applyFont="1" applyBorder="1" applyAlignment="1" applyProtection="1">
      <alignment horizontal="center" vertical="center" wrapText="1"/>
      <protection hidden="1"/>
    </xf>
    <xf numFmtId="1" fontId="22" fillId="0" borderId="21" xfId="0" applyNumberFormat="1" applyFont="1" applyFill="1" applyBorder="1" applyAlignment="1" applyProtection="1">
      <alignment horizontal="center" vertical="center" wrapText="1"/>
      <protection hidden="1"/>
    </xf>
    <xf numFmtId="1" fontId="22" fillId="0" borderId="35" xfId="0" applyNumberFormat="1" applyFont="1" applyBorder="1" applyAlignment="1" applyProtection="1">
      <alignment horizontal="center" vertical="center" wrapText="1"/>
      <protection hidden="1"/>
    </xf>
    <xf numFmtId="1" fontId="22" fillId="0" borderId="38" xfId="0" applyNumberFormat="1" applyFont="1" applyBorder="1" applyAlignment="1" applyProtection="1">
      <alignment horizontal="center" vertical="center" wrapText="1"/>
      <protection hidden="1"/>
    </xf>
    <xf numFmtId="1" fontId="22" fillId="0" borderId="25" xfId="0" applyNumberFormat="1" applyFont="1" applyBorder="1" applyAlignment="1" applyProtection="1">
      <alignment horizontal="center" vertical="center" wrapText="1"/>
      <protection hidden="1"/>
    </xf>
    <xf numFmtId="1" fontId="22" fillId="0" borderId="24" xfId="0" applyNumberFormat="1" applyFont="1" applyBorder="1" applyAlignment="1" applyProtection="1">
      <alignment horizontal="center" vertical="center" wrapText="1"/>
      <protection hidden="1"/>
    </xf>
    <xf numFmtId="1" fontId="22" fillId="0" borderId="24" xfId="0" applyNumberFormat="1" applyFont="1" applyFill="1" applyBorder="1" applyAlignment="1" applyProtection="1">
      <alignment horizontal="center" vertical="center" wrapText="1"/>
      <protection hidden="1"/>
    </xf>
    <xf numFmtId="1" fontId="22" fillId="0" borderId="42" xfId="0" applyNumberFormat="1" applyFont="1" applyBorder="1" applyAlignment="1" applyProtection="1">
      <alignment horizontal="center" vertical="center" wrapText="1"/>
      <protection hidden="1"/>
    </xf>
    <xf numFmtId="10" fontId="18" fillId="3" borderId="47" xfId="1" applyNumberFormat="1" applyFont="1" applyFill="1" applyBorder="1" applyAlignment="1" applyProtection="1">
      <alignment horizontal="center" vertical="center"/>
      <protection hidden="1"/>
    </xf>
    <xf numFmtId="0" fontId="2" fillId="0" borderId="0" xfId="0" applyFont="1" applyBorder="1" applyProtection="1">
      <protection locked="0"/>
    </xf>
    <xf numFmtId="0" fontId="2" fillId="0" borderId="0" xfId="0" applyFont="1" applyBorder="1" applyAlignment="1" applyProtection="1">
      <alignment horizontal="center"/>
      <protection locked="0"/>
    </xf>
    <xf numFmtId="0" fontId="3" fillId="0" borderId="0" xfId="0" applyFont="1" applyBorder="1" applyAlignment="1" applyProtection="1">
      <alignment wrapText="1"/>
      <protection locked="0"/>
    </xf>
    <xf numFmtId="0" fontId="2" fillId="0" borderId="0" xfId="0" applyFont="1" applyBorder="1" applyAlignment="1" applyProtection="1">
      <alignment horizontal="justify" wrapText="1"/>
      <protection locked="0"/>
    </xf>
    <xf numFmtId="0" fontId="3" fillId="0" borderId="0" xfId="0" applyFont="1" applyBorder="1" applyProtection="1">
      <protection locked="0"/>
    </xf>
    <xf numFmtId="0" fontId="0" fillId="0" borderId="0" xfId="0" applyProtection="1">
      <protection locked="0"/>
    </xf>
    <xf numFmtId="0" fontId="0" fillId="0" borderId="0" xfId="0" applyAlignment="1" applyProtection="1">
      <alignment vertical="top"/>
      <protection locked="0"/>
    </xf>
    <xf numFmtId="0" fontId="5" fillId="0" borderId="4" xfId="0" applyFont="1" applyBorder="1" applyAlignment="1" applyProtection="1">
      <alignment horizontal="center" vertical="center"/>
      <protection locked="0"/>
    </xf>
    <xf numFmtId="0" fontId="20" fillId="0" borderId="5" xfId="0" applyFont="1" applyBorder="1" applyAlignment="1" applyProtection="1">
      <alignment horizontal="left" wrapText="1"/>
      <protection locked="0"/>
    </xf>
    <xf numFmtId="0" fontId="20" fillId="0" borderId="5" xfId="0" applyFont="1" applyBorder="1" applyAlignment="1" applyProtection="1">
      <protection locked="0"/>
    </xf>
    <xf numFmtId="0" fontId="20" fillId="0" borderId="6" xfId="0" applyFont="1" applyBorder="1" applyAlignment="1" applyProtection="1">
      <alignment horizontal="right"/>
      <protection locked="0"/>
    </xf>
    <xf numFmtId="0" fontId="20" fillId="0" borderId="6" xfId="0" applyFont="1" applyBorder="1" applyAlignment="1" applyProtection="1">
      <alignment horizontal="left"/>
      <protection locked="0"/>
    </xf>
    <xf numFmtId="0" fontId="20" fillId="0" borderId="6" xfId="0" applyFont="1" applyBorder="1" applyAlignment="1" applyProtection="1">
      <protection locked="0"/>
    </xf>
    <xf numFmtId="0" fontId="20" fillId="0" borderId="5" xfId="0" applyFont="1" applyBorder="1" applyAlignment="1" applyProtection="1">
      <alignment horizontal="left"/>
      <protection locked="0"/>
    </xf>
    <xf numFmtId="0" fontId="5" fillId="0" borderId="26" xfId="0" applyFont="1" applyBorder="1" applyAlignment="1" applyProtection="1">
      <alignment horizontal="center" vertical="center"/>
      <protection locked="0"/>
    </xf>
    <xf numFmtId="0" fontId="6" fillId="2" borderId="27" xfId="2" applyFont="1" applyFill="1" applyBorder="1" applyAlignment="1" applyProtection="1">
      <alignment horizontal="center"/>
      <protection locked="0"/>
    </xf>
    <xf numFmtId="0" fontId="6" fillId="2" borderId="27" xfId="2" applyFont="1" applyFill="1" applyBorder="1" applyAlignment="1" applyProtection="1">
      <alignment horizontal="center" wrapText="1"/>
      <protection locked="0"/>
    </xf>
    <xf numFmtId="0" fontId="9" fillId="0" borderId="27" xfId="0" applyFont="1" applyBorder="1" applyAlignment="1" applyProtection="1">
      <alignment horizontal="left" wrapText="1"/>
      <protection locked="0"/>
    </xf>
    <xf numFmtId="0" fontId="9" fillId="0" borderId="27" xfId="0" applyFont="1" applyBorder="1" applyAlignment="1" applyProtection="1">
      <alignment horizontal="left"/>
      <protection locked="0"/>
    </xf>
    <xf numFmtId="0" fontId="9" fillId="0" borderId="28" xfId="0" applyFont="1" applyBorder="1" applyAlignment="1" applyProtection="1">
      <alignment horizontal="left"/>
      <protection locked="0"/>
    </xf>
    <xf numFmtId="0" fontId="11" fillId="3" borderId="9"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wrapText="1"/>
      <protection locked="0"/>
    </xf>
    <xf numFmtId="0" fontId="11" fillId="3" borderId="10"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27" fillId="4" borderId="17" xfId="0" applyFont="1" applyFill="1" applyBorder="1" applyAlignment="1" applyProtection="1">
      <alignment horizontal="center" vertical="center" wrapText="1"/>
      <protection locked="0"/>
    </xf>
    <xf numFmtId="0" fontId="27" fillId="4" borderId="38" xfId="0" applyFont="1" applyFill="1" applyBorder="1" applyAlignment="1" applyProtection="1">
      <alignment horizontal="center" vertical="center" wrapText="1"/>
      <protection locked="0"/>
    </xf>
    <xf numFmtId="0" fontId="27" fillId="4" borderId="20" xfId="0" applyFont="1" applyFill="1" applyBorder="1" applyAlignment="1" applyProtection="1">
      <alignment horizontal="center" vertical="center" wrapText="1"/>
      <protection locked="0"/>
    </xf>
    <xf numFmtId="0" fontId="27" fillId="4" borderId="21" xfId="0" applyFont="1" applyFill="1" applyBorder="1" applyAlignment="1" applyProtection="1">
      <alignment horizontal="center" vertical="center" wrapText="1"/>
      <protection locked="0"/>
    </xf>
    <xf numFmtId="0" fontId="27" fillId="4" borderId="24" xfId="0" applyFont="1" applyFill="1" applyBorder="1" applyAlignment="1" applyProtection="1">
      <alignment horizontal="center" vertical="center" wrapText="1"/>
      <protection locked="0"/>
    </xf>
    <xf numFmtId="0" fontId="27" fillId="4" borderId="14" xfId="0" applyFont="1" applyFill="1" applyBorder="1" applyAlignment="1" applyProtection="1">
      <alignment horizontal="center" vertical="center" wrapText="1"/>
      <protection locked="0"/>
    </xf>
    <xf numFmtId="0" fontId="27" fillId="4" borderId="34" xfId="0" applyFont="1" applyFill="1" applyBorder="1" applyAlignment="1" applyProtection="1">
      <alignment horizontal="center" vertical="center" wrapText="1"/>
      <protection locked="0"/>
    </xf>
    <xf numFmtId="0" fontId="27" fillId="4" borderId="35" xfId="0" applyFont="1" applyFill="1" applyBorder="1" applyAlignment="1" applyProtection="1">
      <alignment horizontal="center" vertical="center" wrapText="1"/>
      <protection locked="0"/>
    </xf>
    <xf numFmtId="0" fontId="27" fillId="5" borderId="17" xfId="0" applyFont="1" applyFill="1" applyBorder="1" applyAlignment="1" applyProtection="1">
      <alignment horizontal="center" vertical="center" wrapText="1"/>
      <protection locked="0"/>
    </xf>
    <xf numFmtId="0" fontId="27" fillId="5" borderId="38"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27" fillId="5" borderId="21" xfId="0" applyFont="1" applyFill="1" applyBorder="1" applyAlignment="1" applyProtection="1">
      <alignment horizontal="center" vertical="center" wrapText="1"/>
      <protection locked="0"/>
    </xf>
    <xf numFmtId="0" fontId="27" fillId="5" borderId="20" xfId="0" applyFont="1" applyFill="1" applyBorder="1" applyAlignment="1" applyProtection="1">
      <alignment horizontal="center" vertical="center" wrapText="1"/>
      <protection locked="0"/>
    </xf>
    <xf numFmtId="0" fontId="21" fillId="5" borderId="23" xfId="0" applyFont="1" applyFill="1" applyBorder="1" applyAlignment="1" applyProtection="1">
      <alignment horizontal="left" vertical="center" wrapText="1"/>
      <protection locked="0"/>
    </xf>
    <xf numFmtId="0" fontId="27" fillId="0" borderId="21" xfId="0" applyFont="1" applyFill="1" applyBorder="1" applyAlignment="1" applyProtection="1">
      <alignment horizontal="center" vertical="center" wrapText="1"/>
      <protection locked="0"/>
    </xf>
    <xf numFmtId="0" fontId="27" fillId="0" borderId="34" xfId="0" applyFont="1" applyFill="1" applyBorder="1" applyAlignment="1" applyProtection="1">
      <alignment horizontal="center" vertical="center" wrapText="1"/>
      <protection locked="0"/>
    </xf>
    <xf numFmtId="0" fontId="27" fillId="5" borderId="35"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5" borderId="14" xfId="0" applyFont="1" applyFill="1" applyBorder="1" applyAlignment="1" applyProtection="1">
      <alignment horizontal="center" vertical="center" wrapText="1"/>
      <protection locked="0"/>
    </xf>
    <xf numFmtId="0" fontId="27" fillId="5" borderId="15" xfId="0" applyFont="1" applyFill="1" applyBorder="1" applyAlignment="1" applyProtection="1">
      <alignment horizontal="center" vertical="center" wrapText="1"/>
      <protection locked="0"/>
    </xf>
    <xf numFmtId="0" fontId="27" fillId="5" borderId="34"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0" fontId="11" fillId="3" borderId="8" xfId="3" applyFont="1" applyFill="1" applyBorder="1" applyAlignment="1" applyProtection="1">
      <alignment horizontal="center" vertical="center" textRotation="90"/>
      <protection locked="0"/>
    </xf>
    <xf numFmtId="0" fontId="27" fillId="0" borderId="41" xfId="0" applyFont="1" applyFill="1" applyBorder="1" applyAlignment="1" applyProtection="1">
      <alignment horizontal="center" vertical="center"/>
      <protection locked="0"/>
    </xf>
    <xf numFmtId="0" fontId="27" fillId="5" borderId="42" xfId="0" applyFont="1" applyFill="1" applyBorder="1" applyAlignment="1" applyProtection="1">
      <alignment horizontal="center" vertical="center" wrapText="1"/>
      <protection locked="0"/>
    </xf>
    <xf numFmtId="0" fontId="19" fillId="0" borderId="4" xfId="0" applyFont="1" applyBorder="1" applyAlignment="1" applyProtection="1">
      <alignment horizontal="left" wrapText="1"/>
      <protection locked="0"/>
    </xf>
    <xf numFmtId="0" fontId="16" fillId="0" borderId="0" xfId="0" applyFont="1" applyBorder="1" applyProtection="1">
      <protection locked="0"/>
    </xf>
    <xf numFmtId="0" fontId="19" fillId="0" borderId="0" xfId="0" applyFont="1" applyBorder="1" applyAlignment="1" applyProtection="1">
      <alignment horizontal="left" wrapText="1"/>
      <protection locked="0"/>
    </xf>
    <xf numFmtId="0" fontId="17" fillId="0" borderId="0" xfId="0" applyFont="1" applyBorder="1" applyAlignment="1" applyProtection="1">
      <protection locked="0"/>
    </xf>
    <xf numFmtId="0" fontId="17" fillId="0" borderId="0" xfId="0" applyFont="1" applyBorder="1" applyAlignment="1" applyProtection="1">
      <alignment horizontal="center" vertical="top"/>
      <protection locked="0"/>
    </xf>
    <xf numFmtId="0" fontId="2" fillId="0" borderId="26" xfId="0" applyFont="1" applyBorder="1" applyProtection="1">
      <protection locked="0"/>
    </xf>
    <xf numFmtId="0" fontId="16" fillId="0" borderId="27" xfId="0" applyFont="1" applyBorder="1" applyAlignment="1" applyProtection="1">
      <alignment horizontal="center"/>
      <protection locked="0"/>
    </xf>
    <xf numFmtId="0" fontId="17" fillId="0" borderId="27" xfId="0" applyFont="1" applyBorder="1" applyAlignment="1" applyProtection="1">
      <alignment horizontal="center" vertical="center"/>
      <protection locked="0"/>
    </xf>
    <xf numFmtId="0" fontId="17" fillId="0" borderId="27" xfId="0" applyFont="1" applyBorder="1" applyAlignment="1" applyProtection="1">
      <alignment vertical="center"/>
      <protection locked="0"/>
    </xf>
    <xf numFmtId="0" fontId="17" fillId="0" borderId="28" xfId="0" applyFont="1" applyBorder="1" applyAlignment="1" applyProtection="1">
      <alignment horizontal="center" vertical="center"/>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Alignment="1" applyProtection="1">
      <alignment wrapText="1"/>
      <protection locked="0"/>
    </xf>
    <xf numFmtId="0" fontId="2" fillId="0" borderId="0" xfId="0" applyFont="1" applyAlignment="1" applyProtection="1">
      <alignment horizontal="justify" wrapText="1"/>
      <protection locked="0"/>
    </xf>
    <xf numFmtId="0" fontId="3" fillId="0" borderId="0" xfId="0" applyFont="1" applyProtection="1">
      <protection locked="0"/>
    </xf>
    <xf numFmtId="0" fontId="0" fillId="0" borderId="0" xfId="0" applyBorder="1" applyProtection="1">
      <protection locked="0"/>
    </xf>
    <xf numFmtId="0" fontId="17" fillId="0" borderId="3" xfId="0" applyFont="1" applyBorder="1" applyAlignment="1" applyProtection="1">
      <alignment horizontal="right" vertical="top"/>
      <protection hidden="1"/>
    </xf>
    <xf numFmtId="0" fontId="10" fillId="3" borderId="51" xfId="0" applyFont="1" applyFill="1" applyBorder="1" applyAlignment="1" applyProtection="1">
      <alignment horizontal="center" vertical="center"/>
      <protection locked="0"/>
    </xf>
    <xf numFmtId="0" fontId="20" fillId="0" borderId="6" xfId="0" applyFont="1" applyBorder="1" applyAlignment="1" applyProtection="1">
      <alignment horizontal="left"/>
      <protection hidden="1"/>
    </xf>
    <xf numFmtId="0" fontId="20" fillId="0" borderId="5" xfId="0" applyFont="1" applyBorder="1" applyAlignment="1" applyProtection="1">
      <alignment horizontal="left"/>
      <protection locked="0"/>
    </xf>
    <xf numFmtId="0" fontId="19" fillId="0" borderId="5" xfId="0" applyFont="1" applyBorder="1" applyAlignment="1" applyProtection="1">
      <alignment horizontal="left" wrapText="1"/>
      <protection locked="0"/>
    </xf>
    <xf numFmtId="0" fontId="4" fillId="0" borderId="1" xfId="0" applyFont="1" applyBorder="1" applyAlignment="1" applyProtection="1">
      <alignment horizontal="center" vertical="top"/>
      <protection locked="0"/>
    </xf>
    <xf numFmtId="0" fontId="4" fillId="0" borderId="2" xfId="0" applyFont="1" applyBorder="1" applyAlignment="1" applyProtection="1">
      <alignment horizontal="center" vertical="top"/>
      <protection locked="0"/>
    </xf>
    <xf numFmtId="0" fontId="17" fillId="0" borderId="31" xfId="0" applyFont="1" applyBorder="1" applyAlignment="1" applyProtection="1">
      <alignment horizontal="center"/>
      <protection locked="0"/>
    </xf>
    <xf numFmtId="0" fontId="17" fillId="0" borderId="32" xfId="0" applyFont="1" applyBorder="1" applyAlignment="1" applyProtection="1">
      <alignment horizontal="center"/>
      <protection locked="0"/>
    </xf>
    <xf numFmtId="0" fontId="17" fillId="0" borderId="27" xfId="0" applyFont="1" applyBorder="1" applyAlignment="1" applyProtection="1">
      <alignment horizontal="center" vertical="center"/>
      <protection locked="0"/>
    </xf>
    <xf numFmtId="0" fontId="17" fillId="0" borderId="29" xfId="0" applyFont="1" applyBorder="1" applyAlignment="1" applyProtection="1">
      <alignment horizontal="center" vertical="top"/>
      <protection locked="0"/>
    </xf>
    <xf numFmtId="0" fontId="17" fillId="0" borderId="0" xfId="0" applyFont="1" applyBorder="1" applyAlignment="1" applyProtection="1">
      <alignment horizontal="center" vertical="top"/>
      <protection locked="0"/>
    </xf>
    <xf numFmtId="0" fontId="17" fillId="0" borderId="7" xfId="0" applyFont="1" applyBorder="1" applyAlignment="1" applyProtection="1">
      <alignment horizontal="center" vertical="top"/>
      <protection locked="0"/>
    </xf>
    <xf numFmtId="0" fontId="15" fillId="6" borderId="1" xfId="0" applyFont="1" applyFill="1" applyBorder="1" applyAlignment="1" applyProtection="1">
      <alignment horizontal="left" vertical="center"/>
      <protection locked="0"/>
    </xf>
    <xf numFmtId="0" fontId="15" fillId="6" borderId="2" xfId="0" applyFont="1" applyFill="1" applyBorder="1" applyAlignment="1" applyProtection="1">
      <alignment horizontal="left" vertical="center"/>
      <protection locked="0"/>
    </xf>
    <xf numFmtId="0" fontId="15" fillId="6" borderId="26" xfId="0" applyFont="1" applyFill="1" applyBorder="1" applyAlignment="1" applyProtection="1">
      <alignment horizontal="left" vertical="center"/>
      <protection locked="0"/>
    </xf>
    <xf numFmtId="0" fontId="15" fillId="6" borderId="27" xfId="0" applyFont="1" applyFill="1" applyBorder="1" applyAlignment="1" applyProtection="1">
      <alignment horizontal="left" vertical="center"/>
      <protection locked="0"/>
    </xf>
    <xf numFmtId="1" fontId="13" fillId="6" borderId="39" xfId="0" applyNumberFormat="1" applyFont="1" applyFill="1" applyBorder="1" applyAlignment="1" applyProtection="1">
      <alignment horizontal="center" vertical="center" wrapText="1"/>
      <protection hidden="1"/>
    </xf>
    <xf numFmtId="1" fontId="13" fillId="6" borderId="46" xfId="0" applyNumberFormat="1"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vertical="center" textRotation="90" wrapText="1"/>
      <protection locked="0"/>
    </xf>
    <xf numFmtId="0" fontId="11" fillId="3" borderId="19" xfId="0" applyFont="1" applyFill="1" applyBorder="1" applyAlignment="1" applyProtection="1">
      <alignment horizontal="center" vertical="center" textRotation="90" wrapText="1"/>
      <protection locked="0"/>
    </xf>
    <xf numFmtId="0" fontId="11" fillId="3" borderId="33" xfId="0" applyFont="1" applyFill="1" applyBorder="1" applyAlignment="1" applyProtection="1">
      <alignment horizontal="center" vertical="center" textRotation="90" wrapText="1"/>
      <protection locked="0"/>
    </xf>
    <xf numFmtId="0" fontId="27" fillId="4" borderId="22" xfId="0" applyFont="1" applyFill="1" applyBorder="1" applyAlignment="1" applyProtection="1">
      <alignment horizontal="left" vertical="center" wrapText="1"/>
      <protection locked="0"/>
    </xf>
    <xf numFmtId="0" fontId="27" fillId="4" borderId="20" xfId="0" applyFont="1" applyFill="1" applyBorder="1" applyAlignment="1" applyProtection="1">
      <alignment horizontal="left" vertical="center" wrapText="1"/>
      <protection locked="0"/>
    </xf>
    <xf numFmtId="0" fontId="27" fillId="4" borderId="16" xfId="0" applyFont="1" applyFill="1" applyBorder="1" applyAlignment="1" applyProtection="1">
      <alignment horizontal="left" vertical="center" wrapText="1"/>
      <protection locked="0"/>
    </xf>
    <xf numFmtId="0" fontId="27" fillId="4" borderId="17" xfId="0" applyFont="1" applyFill="1" applyBorder="1" applyAlignment="1" applyProtection="1">
      <alignment horizontal="left" vertical="center" wrapText="1"/>
      <protection locked="0"/>
    </xf>
    <xf numFmtId="0" fontId="27" fillId="4" borderId="36" xfId="0" applyFont="1" applyFill="1" applyBorder="1" applyAlignment="1" applyProtection="1">
      <alignment horizontal="left" vertical="center" wrapText="1"/>
      <protection locked="0"/>
    </xf>
    <xf numFmtId="0" fontId="27" fillId="4" borderId="34" xfId="0" applyFont="1" applyFill="1" applyBorder="1" applyAlignment="1" applyProtection="1">
      <alignment horizontal="left" vertical="center" wrapText="1"/>
      <protection locked="0"/>
    </xf>
    <xf numFmtId="0" fontId="27" fillId="5" borderId="16" xfId="0" applyFont="1" applyFill="1" applyBorder="1" applyAlignment="1" applyProtection="1">
      <alignment horizontal="left" vertical="center" wrapText="1"/>
      <protection locked="0"/>
    </xf>
    <xf numFmtId="0" fontId="27" fillId="5" borderId="17" xfId="0" applyFont="1" applyFill="1" applyBorder="1" applyAlignment="1" applyProtection="1">
      <alignment horizontal="left" vertical="center" wrapText="1"/>
      <protection locked="0"/>
    </xf>
    <xf numFmtId="0" fontId="27" fillId="5" borderId="22" xfId="0" applyFont="1" applyFill="1" applyBorder="1" applyAlignment="1" applyProtection="1">
      <alignment horizontal="left" vertical="center" wrapText="1"/>
      <protection locked="0"/>
    </xf>
    <xf numFmtId="0" fontId="27" fillId="5" borderId="20"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7" fillId="5" borderId="36" xfId="0" applyFont="1" applyFill="1" applyBorder="1" applyAlignment="1" applyProtection="1">
      <alignment horizontal="left" vertical="center" wrapText="1"/>
      <protection locked="0"/>
    </xf>
    <xf numFmtId="0" fontId="27" fillId="5" borderId="34" xfId="0" applyFont="1" applyFill="1" applyBorder="1" applyAlignment="1" applyProtection="1">
      <alignment horizontal="left" vertical="center" wrapText="1"/>
      <protection locked="0"/>
    </xf>
    <xf numFmtId="0" fontId="27" fillId="5" borderId="43" xfId="0" applyFont="1" applyFill="1" applyBorder="1" applyAlignment="1" applyProtection="1">
      <alignment horizontal="left" vertical="center" wrapText="1"/>
      <protection locked="0"/>
    </xf>
    <xf numFmtId="0" fontId="27" fillId="5" borderId="48"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center" vertical="center" wrapText="1"/>
      <protection locked="0"/>
    </xf>
    <xf numFmtId="0" fontId="15" fillId="6" borderId="49" xfId="0" applyFont="1" applyFill="1" applyBorder="1" applyAlignment="1" applyProtection="1">
      <alignment horizontal="center" vertical="center" wrapText="1"/>
      <protection locked="0"/>
    </xf>
    <xf numFmtId="0" fontId="15" fillId="6" borderId="27" xfId="0" applyFont="1" applyFill="1" applyBorder="1" applyAlignment="1" applyProtection="1">
      <alignment horizontal="center" vertical="center" wrapText="1"/>
      <protection locked="0"/>
    </xf>
    <xf numFmtId="0" fontId="15" fillId="6" borderId="50"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cellXfs>
  <cellStyles count="4">
    <cellStyle name="Normal" xfId="0" builtinId="0"/>
    <cellStyle name="Normal 2" xfId="2"/>
    <cellStyle name="Normal_Check list" xfId="3"/>
    <cellStyle name="Porcentagem"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353786</xdr:colOff>
      <xdr:row>1</xdr:row>
      <xdr:rowOff>13608</xdr:rowOff>
    </xdr:from>
    <xdr:to>
      <xdr:col>3</xdr:col>
      <xdr:colOff>1381745</xdr:colOff>
      <xdr:row>1</xdr:row>
      <xdr:rowOff>567594</xdr:rowOff>
    </xdr:to>
    <xdr:pic>
      <xdr:nvPicPr>
        <xdr:cNvPr id="4" name="Imagem 3" descr="Logo Rumo Logística – Logos 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661" b="35713"/>
        <a:stretch/>
      </xdr:blipFill>
      <xdr:spPr bwMode="auto">
        <a:xfrm>
          <a:off x="503465" y="163287"/>
          <a:ext cx="2013858" cy="5539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0"/>
  <sheetViews>
    <sheetView showGridLines="0" tabSelected="1" zoomScale="55" zoomScaleNormal="55" workbookViewId="0"/>
  </sheetViews>
  <sheetFormatPr defaultRowHeight="18" x14ac:dyDescent="0.25"/>
  <cols>
    <col min="1" max="1" width="2.140625" style="99" customWidth="1"/>
    <col min="2" max="2" width="8.5703125" style="34" customWidth="1"/>
    <col min="3" max="3" width="6.140625" style="35" customWidth="1"/>
    <col min="4" max="4" width="24.85546875" style="36" customWidth="1"/>
    <col min="5" max="5" width="70.85546875" style="37" customWidth="1"/>
    <col min="6" max="6" width="88" style="37" customWidth="1"/>
    <col min="7" max="7" width="9.7109375" style="38" bestFit="1" customWidth="1"/>
    <col min="8" max="8" width="18.28515625" style="38" bestFit="1" customWidth="1"/>
    <col min="9" max="9" width="60.28515625" style="38" customWidth="1"/>
    <col min="10" max="16384" width="9.140625" style="99"/>
  </cols>
  <sheetData>
    <row r="1" spans="2:9" s="39" customFormat="1" ht="12" customHeight="1" thickBot="1" x14ac:dyDescent="0.3">
      <c r="B1" s="34"/>
      <c r="C1" s="35"/>
      <c r="D1" s="36"/>
      <c r="E1" s="37"/>
      <c r="F1" s="37"/>
      <c r="G1" s="38"/>
      <c r="H1" s="38"/>
      <c r="I1" s="38"/>
    </row>
    <row r="2" spans="2:9" s="40" customFormat="1" ht="66" customHeight="1" x14ac:dyDescent="0.25">
      <c r="B2" s="105" t="s">
        <v>146</v>
      </c>
      <c r="C2" s="106"/>
      <c r="D2" s="106"/>
      <c r="E2" s="106"/>
      <c r="F2" s="106"/>
      <c r="G2" s="106"/>
      <c r="H2" s="106"/>
      <c r="I2" s="100" t="s">
        <v>143</v>
      </c>
    </row>
    <row r="3" spans="2:9" s="39" customFormat="1" ht="43.5" customHeight="1" x14ac:dyDescent="0.3">
      <c r="B3" s="41"/>
      <c r="C3" s="103" t="s">
        <v>0</v>
      </c>
      <c r="D3" s="103"/>
      <c r="E3" s="42"/>
      <c r="F3" s="42" t="s">
        <v>187</v>
      </c>
      <c r="G3" s="43"/>
      <c r="H3" s="47" t="s">
        <v>145</v>
      </c>
      <c r="I3" s="44"/>
    </row>
    <row r="4" spans="2:9" s="39" customFormat="1" ht="43.5" customHeight="1" x14ac:dyDescent="0.3">
      <c r="B4" s="41"/>
      <c r="C4" s="103" t="s">
        <v>1</v>
      </c>
      <c r="D4" s="103"/>
      <c r="E4" s="42"/>
      <c r="F4" s="42" t="s">
        <v>2</v>
      </c>
      <c r="G4" s="43"/>
      <c r="H4" s="102" t="str">
        <f>"Status:   "&amp;(IF((COUNTBLANK(H10:H92))=0,IF(I94="0,00 %","INTERDITADO",IF(I94&gt;0.8,"REGULAR",IF(I94&gt;0.65,"CARTÃO VERMELHO","INTERDITADO"))),"PREENCHA TODOS OS CAMPOS"))</f>
        <v>Status:   PREENCHA TODOS OS CAMPOS</v>
      </c>
      <c r="I4" s="45"/>
    </row>
    <row r="5" spans="2:9" s="39" customFormat="1" ht="43.5" customHeight="1" x14ac:dyDescent="0.3">
      <c r="B5" s="41"/>
      <c r="C5" s="103" t="s">
        <v>3</v>
      </c>
      <c r="D5" s="103"/>
      <c r="E5" s="42"/>
      <c r="F5" s="42" t="s">
        <v>4</v>
      </c>
      <c r="G5" s="43"/>
      <c r="H5" s="43"/>
      <c r="I5" s="46"/>
    </row>
    <row r="6" spans="2:9" s="39" customFormat="1" ht="43.5" customHeight="1" x14ac:dyDescent="0.3">
      <c r="B6" s="41"/>
      <c r="C6" s="103" t="s">
        <v>5</v>
      </c>
      <c r="D6" s="103"/>
      <c r="E6" s="47"/>
      <c r="F6" s="47" t="s">
        <v>148</v>
      </c>
      <c r="G6" s="43"/>
      <c r="H6" s="43"/>
      <c r="I6" s="46"/>
    </row>
    <row r="7" spans="2:9" s="39" customFormat="1" ht="43.5" customHeight="1" x14ac:dyDescent="0.3">
      <c r="B7" s="41"/>
      <c r="C7" s="103" t="s">
        <v>6</v>
      </c>
      <c r="D7" s="103"/>
      <c r="E7" s="47"/>
      <c r="F7" s="42" t="s">
        <v>188</v>
      </c>
      <c r="G7" s="47"/>
      <c r="H7" s="43"/>
      <c r="I7" s="45"/>
    </row>
    <row r="8" spans="2:9" s="39" customFormat="1" ht="9.75" customHeight="1" thickBot="1" x14ac:dyDescent="0.4">
      <c r="B8" s="48"/>
      <c r="C8" s="49"/>
      <c r="D8" s="50"/>
      <c r="E8" s="51"/>
      <c r="F8" s="51"/>
      <c r="G8" s="52"/>
      <c r="H8" s="52"/>
      <c r="I8" s="53"/>
    </row>
    <row r="9" spans="2:9" s="39" customFormat="1" ht="23.25" thickBot="1" x14ac:dyDescent="0.3">
      <c r="B9" s="101" t="s">
        <v>7</v>
      </c>
      <c r="C9" s="54" t="s">
        <v>8</v>
      </c>
      <c r="D9" s="55" t="s">
        <v>9</v>
      </c>
      <c r="E9" s="142" t="s">
        <v>10</v>
      </c>
      <c r="F9" s="143"/>
      <c r="G9" s="56" t="s">
        <v>11</v>
      </c>
      <c r="H9" s="57" t="s">
        <v>149</v>
      </c>
      <c r="I9" s="58" t="s">
        <v>12</v>
      </c>
    </row>
    <row r="10" spans="2:9" s="39" customFormat="1" ht="90" customHeight="1" x14ac:dyDescent="0.25">
      <c r="B10" s="119" t="s">
        <v>13</v>
      </c>
      <c r="C10" s="59">
        <v>1</v>
      </c>
      <c r="D10" s="60" t="s">
        <v>14</v>
      </c>
      <c r="E10" s="124" t="s">
        <v>15</v>
      </c>
      <c r="F10" s="125"/>
      <c r="G10" s="20" t="s">
        <v>16</v>
      </c>
      <c r="H10" s="12"/>
      <c r="I10" s="19"/>
    </row>
    <row r="11" spans="2:9" s="39" customFormat="1" ht="90" customHeight="1" x14ac:dyDescent="0.25">
      <c r="B11" s="120"/>
      <c r="C11" s="61">
        <v>2</v>
      </c>
      <c r="D11" s="62" t="s">
        <v>17</v>
      </c>
      <c r="E11" s="122" t="s">
        <v>150</v>
      </c>
      <c r="F11" s="123"/>
      <c r="G11" s="21" t="s">
        <v>16</v>
      </c>
      <c r="H11" s="13"/>
      <c r="I11" s="1"/>
    </row>
    <row r="12" spans="2:9" s="39" customFormat="1" ht="90" customHeight="1" x14ac:dyDescent="0.25">
      <c r="B12" s="120"/>
      <c r="C12" s="61">
        <v>3</v>
      </c>
      <c r="D12" s="62" t="s">
        <v>18</v>
      </c>
      <c r="E12" s="122" t="s">
        <v>151</v>
      </c>
      <c r="F12" s="123"/>
      <c r="G12" s="22" t="s">
        <v>16</v>
      </c>
      <c r="H12" s="13"/>
      <c r="I12" s="1"/>
    </row>
    <row r="13" spans="2:9" s="39" customFormat="1" ht="90" customHeight="1" x14ac:dyDescent="0.25">
      <c r="B13" s="120"/>
      <c r="C13" s="61">
        <v>4</v>
      </c>
      <c r="D13" s="62" t="s">
        <v>19</v>
      </c>
      <c r="E13" s="122" t="s">
        <v>152</v>
      </c>
      <c r="F13" s="123"/>
      <c r="G13" s="22" t="s">
        <v>16</v>
      </c>
      <c r="H13" s="13"/>
      <c r="I13" s="1"/>
    </row>
    <row r="14" spans="2:9" s="39" customFormat="1" ht="110.1" customHeight="1" x14ac:dyDescent="0.25">
      <c r="B14" s="120"/>
      <c r="C14" s="61">
        <v>5</v>
      </c>
      <c r="D14" s="62" t="s">
        <v>20</v>
      </c>
      <c r="E14" s="122" t="s">
        <v>153</v>
      </c>
      <c r="F14" s="123"/>
      <c r="G14" s="22" t="s">
        <v>16</v>
      </c>
      <c r="H14" s="13"/>
      <c r="I14" s="1"/>
    </row>
    <row r="15" spans="2:9" s="39" customFormat="1" ht="50.1" customHeight="1" x14ac:dyDescent="0.25">
      <c r="B15" s="120"/>
      <c r="C15" s="61">
        <v>6</v>
      </c>
      <c r="D15" s="62" t="s">
        <v>21</v>
      </c>
      <c r="E15" s="122" t="s">
        <v>154</v>
      </c>
      <c r="F15" s="123"/>
      <c r="G15" s="22" t="s">
        <v>16</v>
      </c>
      <c r="H15" s="13"/>
      <c r="I15" s="2"/>
    </row>
    <row r="16" spans="2:9" s="39" customFormat="1" ht="75" customHeight="1" x14ac:dyDescent="0.25">
      <c r="B16" s="120"/>
      <c r="C16" s="61">
        <v>7</v>
      </c>
      <c r="D16" s="62" t="s">
        <v>22</v>
      </c>
      <c r="E16" s="122" t="s">
        <v>155</v>
      </c>
      <c r="F16" s="123"/>
      <c r="G16" s="22" t="s">
        <v>16</v>
      </c>
      <c r="H16" s="13"/>
      <c r="I16" s="1"/>
    </row>
    <row r="17" spans="2:9" s="39" customFormat="1" ht="140.1" customHeight="1" x14ac:dyDescent="0.25">
      <c r="B17" s="120"/>
      <c r="C17" s="61">
        <v>8</v>
      </c>
      <c r="D17" s="63" t="s">
        <v>23</v>
      </c>
      <c r="E17" s="122" t="s">
        <v>156</v>
      </c>
      <c r="F17" s="123"/>
      <c r="G17" s="22" t="s">
        <v>16</v>
      </c>
      <c r="H17" s="13"/>
      <c r="I17" s="1"/>
    </row>
    <row r="18" spans="2:9" s="39" customFormat="1" ht="30" customHeight="1" x14ac:dyDescent="0.25">
      <c r="B18" s="120"/>
      <c r="C18" s="61">
        <v>9</v>
      </c>
      <c r="D18" s="62" t="s">
        <v>24</v>
      </c>
      <c r="E18" s="122" t="s">
        <v>157</v>
      </c>
      <c r="F18" s="123"/>
      <c r="G18" s="22" t="s">
        <v>16</v>
      </c>
      <c r="H18" s="13"/>
      <c r="I18" s="1"/>
    </row>
    <row r="19" spans="2:9" s="39" customFormat="1" ht="75" customHeight="1" x14ac:dyDescent="0.25">
      <c r="B19" s="120"/>
      <c r="C19" s="61">
        <v>10</v>
      </c>
      <c r="D19" s="62" t="s">
        <v>24</v>
      </c>
      <c r="E19" s="122" t="s">
        <v>158</v>
      </c>
      <c r="F19" s="123"/>
      <c r="G19" s="22" t="s">
        <v>16</v>
      </c>
      <c r="H19" s="13"/>
      <c r="I19" s="1"/>
    </row>
    <row r="20" spans="2:9" s="39" customFormat="1" ht="75" customHeight="1" x14ac:dyDescent="0.25">
      <c r="B20" s="120"/>
      <c r="C20" s="61">
        <v>11</v>
      </c>
      <c r="D20" s="62" t="s">
        <v>24</v>
      </c>
      <c r="E20" s="122" t="s">
        <v>159</v>
      </c>
      <c r="F20" s="123"/>
      <c r="G20" s="22" t="s">
        <v>16</v>
      </c>
      <c r="H20" s="13"/>
      <c r="I20" s="1"/>
    </row>
    <row r="21" spans="2:9" s="39" customFormat="1" ht="50.1" customHeight="1" x14ac:dyDescent="0.25">
      <c r="B21" s="120"/>
      <c r="C21" s="61">
        <v>12</v>
      </c>
      <c r="D21" s="62" t="s">
        <v>24</v>
      </c>
      <c r="E21" s="122" t="s">
        <v>160</v>
      </c>
      <c r="F21" s="123"/>
      <c r="G21" s="22" t="s">
        <v>16</v>
      </c>
      <c r="H21" s="13"/>
      <c r="I21" s="1"/>
    </row>
    <row r="22" spans="2:9" s="39" customFormat="1" ht="50.1" customHeight="1" x14ac:dyDescent="0.25">
      <c r="B22" s="120"/>
      <c r="C22" s="61">
        <v>13</v>
      </c>
      <c r="D22" s="62" t="s">
        <v>24</v>
      </c>
      <c r="E22" s="122" t="s">
        <v>161</v>
      </c>
      <c r="F22" s="123"/>
      <c r="G22" s="22" t="s">
        <v>16</v>
      </c>
      <c r="H22" s="13"/>
      <c r="I22" s="1"/>
    </row>
    <row r="23" spans="2:9" s="39" customFormat="1" ht="75" customHeight="1" x14ac:dyDescent="0.25">
      <c r="B23" s="120"/>
      <c r="C23" s="61">
        <v>14</v>
      </c>
      <c r="D23" s="62" t="s">
        <v>24</v>
      </c>
      <c r="E23" s="122" t="s">
        <v>162</v>
      </c>
      <c r="F23" s="123"/>
      <c r="G23" s="22" t="s">
        <v>16</v>
      </c>
      <c r="H23" s="13"/>
      <c r="I23" s="2"/>
    </row>
    <row r="24" spans="2:9" s="39" customFormat="1" ht="50.1" customHeight="1" x14ac:dyDescent="0.25">
      <c r="B24" s="120"/>
      <c r="C24" s="61">
        <v>15</v>
      </c>
      <c r="D24" s="62" t="s">
        <v>25</v>
      </c>
      <c r="E24" s="122" t="s">
        <v>26</v>
      </c>
      <c r="F24" s="123"/>
      <c r="G24" s="22" t="s">
        <v>16</v>
      </c>
      <c r="H24" s="13"/>
      <c r="I24" s="1"/>
    </row>
    <row r="25" spans="2:9" s="39" customFormat="1" ht="99.95" customHeight="1" x14ac:dyDescent="0.25">
      <c r="B25" s="120"/>
      <c r="C25" s="61">
        <v>16</v>
      </c>
      <c r="D25" s="62" t="s">
        <v>27</v>
      </c>
      <c r="E25" s="122" t="s">
        <v>163</v>
      </c>
      <c r="F25" s="123"/>
      <c r="G25" s="22" t="s">
        <v>16</v>
      </c>
      <c r="H25" s="13"/>
      <c r="I25" s="1"/>
    </row>
    <row r="26" spans="2:9" s="39" customFormat="1" ht="120" customHeight="1" x14ac:dyDescent="0.25">
      <c r="B26" s="120"/>
      <c r="C26" s="61">
        <v>17</v>
      </c>
      <c r="D26" s="62" t="s">
        <v>28</v>
      </c>
      <c r="E26" s="122" t="s">
        <v>164</v>
      </c>
      <c r="F26" s="123"/>
      <c r="G26" s="22" t="s">
        <v>16</v>
      </c>
      <c r="H26" s="13"/>
      <c r="I26" s="1"/>
    </row>
    <row r="27" spans="2:9" s="39" customFormat="1" ht="97.5" customHeight="1" x14ac:dyDescent="0.25">
      <c r="B27" s="120"/>
      <c r="C27" s="61">
        <v>18</v>
      </c>
      <c r="D27" s="62" t="s">
        <v>29</v>
      </c>
      <c r="E27" s="122" t="s">
        <v>165</v>
      </c>
      <c r="F27" s="123"/>
      <c r="G27" s="22" t="s">
        <v>16</v>
      </c>
      <c r="H27" s="13"/>
      <c r="I27" s="1"/>
    </row>
    <row r="28" spans="2:9" s="39" customFormat="1" ht="97.5" customHeight="1" x14ac:dyDescent="0.25">
      <c r="B28" s="120"/>
      <c r="C28" s="61">
        <v>19</v>
      </c>
      <c r="D28" s="62" t="s">
        <v>30</v>
      </c>
      <c r="E28" s="122" t="s">
        <v>166</v>
      </c>
      <c r="F28" s="123"/>
      <c r="G28" s="22" t="s">
        <v>16</v>
      </c>
      <c r="H28" s="13"/>
      <c r="I28" s="1"/>
    </row>
    <row r="29" spans="2:9" s="39" customFormat="1" ht="73.5" customHeight="1" x14ac:dyDescent="0.25">
      <c r="B29" s="120"/>
      <c r="C29" s="64">
        <v>20</v>
      </c>
      <c r="D29" s="62" t="s">
        <v>31</v>
      </c>
      <c r="E29" s="122" t="s">
        <v>167</v>
      </c>
      <c r="F29" s="123"/>
      <c r="G29" s="22" t="s">
        <v>16</v>
      </c>
      <c r="H29" s="13"/>
      <c r="I29" s="1"/>
    </row>
    <row r="30" spans="2:9" s="39" customFormat="1" ht="73.5" customHeight="1" thickBot="1" x14ac:dyDescent="0.3">
      <c r="B30" s="121"/>
      <c r="C30" s="65">
        <v>21</v>
      </c>
      <c r="D30" s="66" t="s">
        <v>32</v>
      </c>
      <c r="E30" s="126" t="s">
        <v>168</v>
      </c>
      <c r="F30" s="127"/>
      <c r="G30" s="23" t="s">
        <v>16</v>
      </c>
      <c r="H30" s="14"/>
      <c r="I30" s="6"/>
    </row>
    <row r="31" spans="2:9" s="39" customFormat="1" ht="108.75" customHeight="1" x14ac:dyDescent="0.25">
      <c r="B31" s="119" t="s">
        <v>33</v>
      </c>
      <c r="C31" s="67">
        <v>22</v>
      </c>
      <c r="D31" s="68" t="s">
        <v>34</v>
      </c>
      <c r="E31" s="128" t="s">
        <v>35</v>
      </c>
      <c r="F31" s="129"/>
      <c r="G31" s="24">
        <v>5</v>
      </c>
      <c r="H31" s="15"/>
      <c r="I31" s="7"/>
    </row>
    <row r="32" spans="2:9" s="39" customFormat="1" ht="43.5" customHeight="1" x14ac:dyDescent="0.25">
      <c r="B32" s="120"/>
      <c r="C32" s="69">
        <v>23</v>
      </c>
      <c r="D32" s="70" t="s">
        <v>34</v>
      </c>
      <c r="E32" s="130" t="s">
        <v>36</v>
      </c>
      <c r="F32" s="131"/>
      <c r="G32" s="25">
        <v>5</v>
      </c>
      <c r="H32" s="16"/>
      <c r="I32" s="4"/>
    </row>
    <row r="33" spans="2:9" s="39" customFormat="1" ht="78.75" customHeight="1" x14ac:dyDescent="0.25">
      <c r="B33" s="120"/>
      <c r="C33" s="71">
        <v>24</v>
      </c>
      <c r="D33" s="70" t="s">
        <v>34</v>
      </c>
      <c r="E33" s="130" t="s">
        <v>37</v>
      </c>
      <c r="F33" s="131"/>
      <c r="G33" s="25">
        <v>1</v>
      </c>
      <c r="H33" s="16"/>
      <c r="I33" s="4"/>
    </row>
    <row r="34" spans="2:9" s="39" customFormat="1" ht="78.75" customHeight="1" x14ac:dyDescent="0.25">
      <c r="B34" s="120"/>
      <c r="C34" s="71">
        <v>25</v>
      </c>
      <c r="D34" s="70" t="s">
        <v>38</v>
      </c>
      <c r="E34" s="130" t="s">
        <v>39</v>
      </c>
      <c r="F34" s="131"/>
      <c r="G34" s="25">
        <v>1</v>
      </c>
      <c r="H34" s="16"/>
      <c r="I34" s="4"/>
    </row>
    <row r="35" spans="2:9" s="39" customFormat="1" ht="78.75" customHeight="1" x14ac:dyDescent="0.25">
      <c r="B35" s="120"/>
      <c r="C35" s="71">
        <v>26</v>
      </c>
      <c r="D35" s="70" t="s">
        <v>40</v>
      </c>
      <c r="E35" s="130" t="s">
        <v>41</v>
      </c>
      <c r="F35" s="131"/>
      <c r="G35" s="25">
        <v>5</v>
      </c>
      <c r="H35" s="16"/>
      <c r="I35" s="4"/>
    </row>
    <row r="36" spans="2:9" s="39" customFormat="1" ht="78.75" customHeight="1" x14ac:dyDescent="0.25">
      <c r="B36" s="120"/>
      <c r="C36" s="71">
        <v>27</v>
      </c>
      <c r="D36" s="70" t="s">
        <v>42</v>
      </c>
      <c r="E36" s="130" t="s">
        <v>43</v>
      </c>
      <c r="F36" s="131"/>
      <c r="G36" s="25">
        <v>5</v>
      </c>
      <c r="H36" s="16"/>
      <c r="I36" s="4"/>
    </row>
    <row r="37" spans="2:9" s="39" customFormat="1" ht="78.75" customHeight="1" x14ac:dyDescent="0.25">
      <c r="B37" s="120"/>
      <c r="C37" s="71">
        <v>28</v>
      </c>
      <c r="D37" s="70" t="s">
        <v>44</v>
      </c>
      <c r="E37" s="130" t="s">
        <v>45</v>
      </c>
      <c r="F37" s="131"/>
      <c r="G37" s="25">
        <v>3</v>
      </c>
      <c r="H37" s="16"/>
      <c r="I37" s="4"/>
    </row>
    <row r="38" spans="2:9" s="39" customFormat="1" ht="78.75" customHeight="1" x14ac:dyDescent="0.25">
      <c r="B38" s="120"/>
      <c r="C38" s="71">
        <v>29</v>
      </c>
      <c r="D38" s="70" t="s">
        <v>46</v>
      </c>
      <c r="E38" s="130" t="s">
        <v>47</v>
      </c>
      <c r="F38" s="131"/>
      <c r="G38" s="25">
        <v>5</v>
      </c>
      <c r="H38" s="16"/>
      <c r="I38" s="4"/>
    </row>
    <row r="39" spans="2:9" s="39" customFormat="1" ht="78.75" customHeight="1" x14ac:dyDescent="0.25">
      <c r="B39" s="120"/>
      <c r="C39" s="71">
        <v>30</v>
      </c>
      <c r="D39" s="70" t="s">
        <v>48</v>
      </c>
      <c r="E39" s="130" t="s">
        <v>49</v>
      </c>
      <c r="F39" s="131"/>
      <c r="G39" s="25">
        <v>3</v>
      </c>
      <c r="H39" s="16"/>
      <c r="I39" s="4"/>
    </row>
    <row r="40" spans="2:9" s="39" customFormat="1" ht="78.75" customHeight="1" x14ac:dyDescent="0.25">
      <c r="B40" s="120"/>
      <c r="C40" s="71">
        <v>31</v>
      </c>
      <c r="D40" s="70" t="s">
        <v>50</v>
      </c>
      <c r="E40" s="130" t="s">
        <v>51</v>
      </c>
      <c r="F40" s="131"/>
      <c r="G40" s="25">
        <v>2</v>
      </c>
      <c r="H40" s="16"/>
      <c r="I40" s="4"/>
    </row>
    <row r="41" spans="2:9" s="39" customFormat="1" ht="78.75" customHeight="1" x14ac:dyDescent="0.25">
      <c r="B41" s="120"/>
      <c r="C41" s="71">
        <v>32</v>
      </c>
      <c r="D41" s="70" t="s">
        <v>52</v>
      </c>
      <c r="E41" s="130" t="s">
        <v>53</v>
      </c>
      <c r="F41" s="131"/>
      <c r="G41" s="25">
        <v>1</v>
      </c>
      <c r="H41" s="16"/>
      <c r="I41" s="4"/>
    </row>
    <row r="42" spans="2:9" s="39" customFormat="1" ht="78.75" customHeight="1" x14ac:dyDescent="0.25">
      <c r="B42" s="120"/>
      <c r="C42" s="71">
        <v>33</v>
      </c>
      <c r="D42" s="70" t="s">
        <v>54</v>
      </c>
      <c r="E42" s="130" t="s">
        <v>55</v>
      </c>
      <c r="F42" s="131"/>
      <c r="G42" s="25">
        <v>1</v>
      </c>
      <c r="H42" s="16"/>
      <c r="I42" s="4"/>
    </row>
    <row r="43" spans="2:9" s="39" customFormat="1" ht="78.75" customHeight="1" x14ac:dyDescent="0.25">
      <c r="B43" s="120"/>
      <c r="C43" s="71">
        <v>34</v>
      </c>
      <c r="D43" s="70" t="s">
        <v>56</v>
      </c>
      <c r="E43" s="130" t="s">
        <v>57</v>
      </c>
      <c r="F43" s="131"/>
      <c r="G43" s="25">
        <v>1</v>
      </c>
      <c r="H43" s="16"/>
      <c r="I43" s="4"/>
    </row>
    <row r="44" spans="2:9" s="39" customFormat="1" ht="78.75" customHeight="1" x14ac:dyDescent="0.25">
      <c r="B44" s="120"/>
      <c r="C44" s="71">
        <v>35</v>
      </c>
      <c r="D44" s="70" t="s">
        <v>58</v>
      </c>
      <c r="E44" s="130" t="s">
        <v>59</v>
      </c>
      <c r="F44" s="131"/>
      <c r="G44" s="25">
        <v>3</v>
      </c>
      <c r="H44" s="16"/>
      <c r="I44" s="72"/>
    </row>
    <row r="45" spans="2:9" s="39" customFormat="1" ht="78.75" customHeight="1" x14ac:dyDescent="0.25">
      <c r="B45" s="120"/>
      <c r="C45" s="71">
        <v>36</v>
      </c>
      <c r="D45" s="70" t="s">
        <v>60</v>
      </c>
      <c r="E45" s="130" t="s">
        <v>61</v>
      </c>
      <c r="F45" s="131"/>
      <c r="G45" s="25">
        <v>3</v>
      </c>
      <c r="H45" s="16"/>
      <c r="I45" s="4"/>
    </row>
    <row r="46" spans="2:9" s="39" customFormat="1" ht="78.75" customHeight="1" x14ac:dyDescent="0.25">
      <c r="B46" s="120"/>
      <c r="C46" s="71">
        <v>37</v>
      </c>
      <c r="D46" s="70" t="s">
        <v>62</v>
      </c>
      <c r="E46" s="130" t="s">
        <v>63</v>
      </c>
      <c r="F46" s="131"/>
      <c r="G46" s="25">
        <v>3</v>
      </c>
      <c r="H46" s="16"/>
      <c r="I46" s="4"/>
    </row>
    <row r="47" spans="2:9" s="39" customFormat="1" ht="78.75" customHeight="1" x14ac:dyDescent="0.25">
      <c r="B47" s="120"/>
      <c r="C47" s="71">
        <v>38</v>
      </c>
      <c r="D47" s="70" t="s">
        <v>64</v>
      </c>
      <c r="E47" s="130" t="s">
        <v>65</v>
      </c>
      <c r="F47" s="131"/>
      <c r="G47" s="25">
        <v>3</v>
      </c>
      <c r="H47" s="16"/>
      <c r="I47" s="4"/>
    </row>
    <row r="48" spans="2:9" s="39" customFormat="1" ht="78.75" customHeight="1" x14ac:dyDescent="0.25">
      <c r="B48" s="120"/>
      <c r="C48" s="71">
        <v>39</v>
      </c>
      <c r="D48" s="70" t="s">
        <v>66</v>
      </c>
      <c r="E48" s="130" t="s">
        <v>67</v>
      </c>
      <c r="F48" s="131"/>
      <c r="G48" s="25">
        <v>3</v>
      </c>
      <c r="H48" s="16"/>
      <c r="I48" s="4"/>
    </row>
    <row r="49" spans="2:9" s="39" customFormat="1" ht="78.75" customHeight="1" x14ac:dyDescent="0.25">
      <c r="B49" s="120"/>
      <c r="C49" s="71">
        <v>40</v>
      </c>
      <c r="D49" s="70" t="s">
        <v>68</v>
      </c>
      <c r="E49" s="130" t="s">
        <v>69</v>
      </c>
      <c r="F49" s="131"/>
      <c r="G49" s="25">
        <v>3</v>
      </c>
      <c r="H49" s="16"/>
      <c r="I49" s="4"/>
    </row>
    <row r="50" spans="2:9" s="39" customFormat="1" ht="78.75" customHeight="1" x14ac:dyDescent="0.25">
      <c r="B50" s="120"/>
      <c r="C50" s="71">
        <v>41</v>
      </c>
      <c r="D50" s="70" t="s">
        <v>70</v>
      </c>
      <c r="E50" s="130" t="s">
        <v>169</v>
      </c>
      <c r="F50" s="131"/>
      <c r="G50" s="25">
        <v>1</v>
      </c>
      <c r="H50" s="16"/>
      <c r="I50" s="4"/>
    </row>
    <row r="51" spans="2:9" s="39" customFormat="1" ht="78.75" customHeight="1" x14ac:dyDescent="0.25">
      <c r="B51" s="120"/>
      <c r="C51" s="69">
        <v>42</v>
      </c>
      <c r="D51" s="70" t="s">
        <v>71</v>
      </c>
      <c r="E51" s="130" t="s">
        <v>170</v>
      </c>
      <c r="F51" s="131"/>
      <c r="G51" s="25">
        <v>1</v>
      </c>
      <c r="H51" s="16"/>
      <c r="I51" s="4"/>
    </row>
    <row r="52" spans="2:9" s="39" customFormat="1" ht="149.25" customHeight="1" x14ac:dyDescent="0.25">
      <c r="B52" s="120"/>
      <c r="C52" s="71">
        <v>43</v>
      </c>
      <c r="D52" s="70" t="s">
        <v>72</v>
      </c>
      <c r="E52" s="130" t="s">
        <v>73</v>
      </c>
      <c r="F52" s="131"/>
      <c r="G52" s="25">
        <v>5</v>
      </c>
      <c r="H52" s="16"/>
      <c r="I52" s="4"/>
    </row>
    <row r="53" spans="2:9" s="39" customFormat="1" ht="60" customHeight="1" x14ac:dyDescent="0.25">
      <c r="B53" s="120"/>
      <c r="C53" s="71">
        <v>44</v>
      </c>
      <c r="D53" s="70" t="s">
        <v>74</v>
      </c>
      <c r="E53" s="130" t="s">
        <v>75</v>
      </c>
      <c r="F53" s="131"/>
      <c r="G53" s="25">
        <v>3</v>
      </c>
      <c r="H53" s="16"/>
      <c r="I53" s="4"/>
    </row>
    <row r="54" spans="2:9" s="39" customFormat="1" ht="108.75" customHeight="1" x14ac:dyDescent="0.25">
      <c r="B54" s="120"/>
      <c r="C54" s="69">
        <v>45</v>
      </c>
      <c r="D54" s="73" t="s">
        <v>76</v>
      </c>
      <c r="E54" s="130" t="s">
        <v>171</v>
      </c>
      <c r="F54" s="131"/>
      <c r="G54" s="26">
        <v>7</v>
      </c>
      <c r="H54" s="16"/>
      <c r="I54" s="5"/>
    </row>
    <row r="55" spans="2:9" s="39" customFormat="1" ht="78.75" customHeight="1" x14ac:dyDescent="0.25">
      <c r="B55" s="120"/>
      <c r="C55" s="69">
        <v>46</v>
      </c>
      <c r="D55" s="70" t="s">
        <v>77</v>
      </c>
      <c r="E55" s="130" t="s">
        <v>172</v>
      </c>
      <c r="F55" s="131"/>
      <c r="G55" s="26">
        <v>5</v>
      </c>
      <c r="H55" s="16"/>
      <c r="I55" s="5"/>
    </row>
    <row r="56" spans="2:9" s="39" customFormat="1" ht="102" customHeight="1" x14ac:dyDescent="0.25">
      <c r="B56" s="120"/>
      <c r="C56" s="69">
        <v>47</v>
      </c>
      <c r="D56" s="70" t="s">
        <v>78</v>
      </c>
      <c r="E56" s="130" t="s">
        <v>79</v>
      </c>
      <c r="F56" s="131"/>
      <c r="G56" s="25">
        <v>3</v>
      </c>
      <c r="H56" s="16"/>
      <c r="I56" s="4"/>
    </row>
    <row r="57" spans="2:9" s="39" customFormat="1" ht="78.75" customHeight="1" x14ac:dyDescent="0.25">
      <c r="B57" s="120"/>
      <c r="C57" s="71">
        <v>48</v>
      </c>
      <c r="D57" s="70" t="s">
        <v>80</v>
      </c>
      <c r="E57" s="130" t="s">
        <v>81</v>
      </c>
      <c r="F57" s="131"/>
      <c r="G57" s="25">
        <v>3</v>
      </c>
      <c r="H57" s="16"/>
      <c r="I57" s="4"/>
    </row>
    <row r="58" spans="2:9" s="39" customFormat="1" ht="65.25" customHeight="1" x14ac:dyDescent="0.25">
      <c r="B58" s="120"/>
      <c r="C58" s="71">
        <v>49</v>
      </c>
      <c r="D58" s="73" t="s">
        <v>82</v>
      </c>
      <c r="E58" s="130" t="s">
        <v>173</v>
      </c>
      <c r="F58" s="131"/>
      <c r="G58" s="26">
        <v>3</v>
      </c>
      <c r="H58" s="16"/>
      <c r="I58" s="5"/>
    </row>
    <row r="59" spans="2:9" s="39" customFormat="1" ht="99" customHeight="1" x14ac:dyDescent="0.25">
      <c r="B59" s="120"/>
      <c r="C59" s="69">
        <v>50</v>
      </c>
      <c r="D59" s="70" t="s">
        <v>83</v>
      </c>
      <c r="E59" s="130" t="s">
        <v>174</v>
      </c>
      <c r="F59" s="131"/>
      <c r="G59" s="25">
        <v>3</v>
      </c>
      <c r="H59" s="16"/>
      <c r="I59" s="3"/>
    </row>
    <row r="60" spans="2:9" s="39" customFormat="1" ht="104.25" customHeight="1" x14ac:dyDescent="0.25">
      <c r="B60" s="120"/>
      <c r="C60" s="69">
        <v>51</v>
      </c>
      <c r="D60" s="70" t="s">
        <v>84</v>
      </c>
      <c r="E60" s="130" t="s">
        <v>175</v>
      </c>
      <c r="F60" s="131"/>
      <c r="G60" s="25">
        <v>3</v>
      </c>
      <c r="H60" s="16"/>
      <c r="I60" s="3"/>
    </row>
    <row r="61" spans="2:9" s="39" customFormat="1" ht="132" customHeight="1" thickBot="1" x14ac:dyDescent="0.3">
      <c r="B61" s="121"/>
      <c r="C61" s="74">
        <v>52</v>
      </c>
      <c r="D61" s="75" t="s">
        <v>85</v>
      </c>
      <c r="E61" s="134" t="s">
        <v>176</v>
      </c>
      <c r="F61" s="135"/>
      <c r="G61" s="27">
        <v>1</v>
      </c>
      <c r="H61" s="17"/>
      <c r="I61" s="8"/>
    </row>
    <row r="62" spans="2:9" s="39" customFormat="1" ht="65.25" x14ac:dyDescent="0.25">
      <c r="B62" s="119" t="s">
        <v>86</v>
      </c>
      <c r="C62" s="76">
        <v>53</v>
      </c>
      <c r="D62" s="68" t="s">
        <v>87</v>
      </c>
      <c r="E62" s="128" t="s">
        <v>177</v>
      </c>
      <c r="F62" s="129"/>
      <c r="G62" s="28">
        <v>7</v>
      </c>
      <c r="H62" s="15"/>
      <c r="I62" s="9"/>
    </row>
    <row r="63" spans="2:9" s="39" customFormat="1" ht="43.5" customHeight="1" x14ac:dyDescent="0.25">
      <c r="B63" s="120"/>
      <c r="C63" s="77">
        <v>54</v>
      </c>
      <c r="D63" s="70" t="s">
        <v>88</v>
      </c>
      <c r="E63" s="130" t="s">
        <v>178</v>
      </c>
      <c r="F63" s="131"/>
      <c r="G63" s="25">
        <v>5</v>
      </c>
      <c r="H63" s="16"/>
      <c r="I63" s="4"/>
    </row>
    <row r="64" spans="2:9" s="39" customFormat="1" ht="40.5" customHeight="1" x14ac:dyDescent="0.25">
      <c r="B64" s="120"/>
      <c r="C64" s="77">
        <v>55</v>
      </c>
      <c r="D64" s="70" t="s">
        <v>89</v>
      </c>
      <c r="E64" s="130" t="s">
        <v>90</v>
      </c>
      <c r="F64" s="131"/>
      <c r="G64" s="25">
        <v>1</v>
      </c>
      <c r="H64" s="16"/>
      <c r="I64" s="4"/>
    </row>
    <row r="65" spans="2:9" s="39" customFormat="1" ht="40.5" customHeight="1" x14ac:dyDescent="0.25">
      <c r="B65" s="120"/>
      <c r="C65" s="71">
        <v>56</v>
      </c>
      <c r="D65" s="70" t="s">
        <v>91</v>
      </c>
      <c r="E65" s="130" t="s">
        <v>92</v>
      </c>
      <c r="F65" s="131"/>
      <c r="G65" s="25">
        <v>3</v>
      </c>
      <c r="H65" s="16"/>
      <c r="I65" s="4"/>
    </row>
    <row r="66" spans="2:9" s="39" customFormat="1" ht="38.25" customHeight="1" x14ac:dyDescent="0.25">
      <c r="B66" s="120"/>
      <c r="C66" s="77">
        <v>57</v>
      </c>
      <c r="D66" s="70" t="s">
        <v>93</v>
      </c>
      <c r="E66" s="130" t="s">
        <v>94</v>
      </c>
      <c r="F66" s="131"/>
      <c r="G66" s="25">
        <v>1</v>
      </c>
      <c r="H66" s="16"/>
      <c r="I66" s="4"/>
    </row>
    <row r="67" spans="2:9" s="39" customFormat="1" ht="45" customHeight="1" x14ac:dyDescent="0.25">
      <c r="B67" s="120"/>
      <c r="C67" s="77">
        <v>58</v>
      </c>
      <c r="D67" s="78" t="s">
        <v>74</v>
      </c>
      <c r="E67" s="130" t="s">
        <v>95</v>
      </c>
      <c r="F67" s="131"/>
      <c r="G67" s="29">
        <v>3</v>
      </c>
      <c r="H67" s="16"/>
      <c r="I67" s="3"/>
    </row>
    <row r="68" spans="2:9" s="39" customFormat="1" ht="63" customHeight="1" x14ac:dyDescent="0.25">
      <c r="B68" s="120"/>
      <c r="C68" s="77">
        <v>59</v>
      </c>
      <c r="D68" s="70" t="s">
        <v>96</v>
      </c>
      <c r="E68" s="130" t="s">
        <v>97</v>
      </c>
      <c r="F68" s="131"/>
      <c r="G68" s="30">
        <v>3</v>
      </c>
      <c r="H68" s="16"/>
      <c r="I68" s="4"/>
    </row>
    <row r="69" spans="2:9" s="39" customFormat="1" ht="66" customHeight="1" x14ac:dyDescent="0.25">
      <c r="B69" s="120"/>
      <c r="C69" s="77">
        <v>60</v>
      </c>
      <c r="D69" s="70" t="s">
        <v>98</v>
      </c>
      <c r="E69" s="130" t="s">
        <v>99</v>
      </c>
      <c r="F69" s="131"/>
      <c r="G69" s="30">
        <v>3</v>
      </c>
      <c r="H69" s="16"/>
      <c r="I69" s="4"/>
    </row>
    <row r="70" spans="2:9" s="39" customFormat="1" ht="43.5" x14ac:dyDescent="0.25">
      <c r="B70" s="120"/>
      <c r="C70" s="77">
        <v>61</v>
      </c>
      <c r="D70" s="70" t="s">
        <v>100</v>
      </c>
      <c r="E70" s="130" t="s">
        <v>101</v>
      </c>
      <c r="F70" s="131"/>
      <c r="G70" s="30">
        <v>3</v>
      </c>
      <c r="H70" s="16"/>
      <c r="I70" s="4"/>
    </row>
    <row r="71" spans="2:9" s="39" customFormat="1" ht="90.75" customHeight="1" x14ac:dyDescent="0.25">
      <c r="B71" s="120"/>
      <c r="C71" s="77">
        <v>62</v>
      </c>
      <c r="D71" s="70" t="s">
        <v>102</v>
      </c>
      <c r="E71" s="130" t="s">
        <v>179</v>
      </c>
      <c r="F71" s="131"/>
      <c r="G71" s="30">
        <v>3</v>
      </c>
      <c r="H71" s="16"/>
      <c r="I71" s="4"/>
    </row>
    <row r="72" spans="2:9" s="39" customFormat="1" ht="43.5" customHeight="1" x14ac:dyDescent="0.25">
      <c r="B72" s="120"/>
      <c r="C72" s="77">
        <v>63</v>
      </c>
      <c r="D72" s="70" t="s">
        <v>103</v>
      </c>
      <c r="E72" s="130" t="s">
        <v>104</v>
      </c>
      <c r="F72" s="131"/>
      <c r="G72" s="30">
        <v>2</v>
      </c>
      <c r="H72" s="16"/>
      <c r="I72" s="4"/>
    </row>
    <row r="73" spans="2:9" s="39" customFormat="1" ht="87.75" customHeight="1" thickBot="1" x14ac:dyDescent="0.3">
      <c r="B73" s="121"/>
      <c r="C73" s="79">
        <v>64</v>
      </c>
      <c r="D73" s="75" t="s">
        <v>105</v>
      </c>
      <c r="E73" s="134" t="s">
        <v>106</v>
      </c>
      <c r="F73" s="135"/>
      <c r="G73" s="27">
        <v>1</v>
      </c>
      <c r="H73" s="17"/>
      <c r="I73" s="8"/>
    </row>
    <row r="74" spans="2:9" s="39" customFormat="1" ht="43.5" customHeight="1" x14ac:dyDescent="0.25">
      <c r="B74" s="119" t="s">
        <v>107</v>
      </c>
      <c r="C74" s="67">
        <v>65</v>
      </c>
      <c r="D74" s="68" t="s">
        <v>108</v>
      </c>
      <c r="E74" s="128" t="s">
        <v>109</v>
      </c>
      <c r="F74" s="129"/>
      <c r="G74" s="24">
        <v>3</v>
      </c>
      <c r="H74" s="15"/>
      <c r="I74" s="7"/>
    </row>
    <row r="75" spans="2:9" s="39" customFormat="1" ht="90" customHeight="1" x14ac:dyDescent="0.25">
      <c r="B75" s="120"/>
      <c r="C75" s="80">
        <v>66</v>
      </c>
      <c r="D75" s="73" t="s">
        <v>110</v>
      </c>
      <c r="E75" s="132" t="s">
        <v>111</v>
      </c>
      <c r="F75" s="133"/>
      <c r="G75" s="31">
        <v>5</v>
      </c>
      <c r="H75" s="16"/>
      <c r="I75" s="4"/>
    </row>
    <row r="76" spans="2:9" s="39" customFormat="1" ht="30" customHeight="1" x14ac:dyDescent="0.25">
      <c r="B76" s="120"/>
      <c r="C76" s="80">
        <v>67</v>
      </c>
      <c r="D76" s="73" t="s">
        <v>112</v>
      </c>
      <c r="E76" s="132" t="s">
        <v>113</v>
      </c>
      <c r="F76" s="133"/>
      <c r="G76" s="31">
        <v>3</v>
      </c>
      <c r="H76" s="16"/>
      <c r="I76" s="4"/>
    </row>
    <row r="77" spans="2:9" s="39" customFormat="1" ht="33.75" customHeight="1" x14ac:dyDescent="0.25">
      <c r="B77" s="120"/>
      <c r="C77" s="80">
        <v>68</v>
      </c>
      <c r="D77" s="70" t="s">
        <v>114</v>
      </c>
      <c r="E77" s="132" t="s">
        <v>180</v>
      </c>
      <c r="F77" s="133"/>
      <c r="G77" s="30">
        <v>1</v>
      </c>
      <c r="H77" s="16"/>
      <c r="I77" s="4"/>
    </row>
    <row r="78" spans="2:9" s="39" customFormat="1" ht="43.5" customHeight="1" x14ac:dyDescent="0.25">
      <c r="B78" s="120"/>
      <c r="C78" s="80">
        <v>69</v>
      </c>
      <c r="D78" s="70" t="s">
        <v>115</v>
      </c>
      <c r="E78" s="132" t="s">
        <v>116</v>
      </c>
      <c r="F78" s="133"/>
      <c r="G78" s="30">
        <v>5</v>
      </c>
      <c r="H78" s="16"/>
      <c r="I78" s="4"/>
    </row>
    <row r="79" spans="2:9" s="39" customFormat="1" ht="54.75" customHeight="1" x14ac:dyDescent="0.25">
      <c r="B79" s="120"/>
      <c r="C79" s="80">
        <v>70</v>
      </c>
      <c r="D79" s="70" t="s">
        <v>117</v>
      </c>
      <c r="E79" s="132" t="s">
        <v>118</v>
      </c>
      <c r="F79" s="133"/>
      <c r="G79" s="30">
        <v>2</v>
      </c>
      <c r="H79" s="16"/>
      <c r="I79" s="4"/>
    </row>
    <row r="80" spans="2:9" s="39" customFormat="1" ht="63" customHeight="1" x14ac:dyDescent="0.25">
      <c r="B80" s="120"/>
      <c r="C80" s="80">
        <v>71</v>
      </c>
      <c r="D80" s="70" t="s">
        <v>119</v>
      </c>
      <c r="E80" s="132" t="s">
        <v>181</v>
      </c>
      <c r="F80" s="133"/>
      <c r="G80" s="30">
        <v>1</v>
      </c>
      <c r="H80" s="16"/>
      <c r="I80" s="4"/>
    </row>
    <row r="81" spans="2:9" s="39" customFormat="1" ht="48" customHeight="1" x14ac:dyDescent="0.25">
      <c r="B81" s="120"/>
      <c r="C81" s="80">
        <v>72</v>
      </c>
      <c r="D81" s="70" t="s">
        <v>120</v>
      </c>
      <c r="E81" s="132" t="s">
        <v>182</v>
      </c>
      <c r="F81" s="133"/>
      <c r="G81" s="30">
        <v>7</v>
      </c>
      <c r="H81" s="16"/>
      <c r="I81" s="4"/>
    </row>
    <row r="82" spans="2:9" s="39" customFormat="1" ht="37.5" customHeight="1" x14ac:dyDescent="0.25">
      <c r="B82" s="120"/>
      <c r="C82" s="77">
        <v>73</v>
      </c>
      <c r="D82" s="70" t="s">
        <v>121</v>
      </c>
      <c r="E82" s="132" t="s">
        <v>122</v>
      </c>
      <c r="F82" s="133"/>
      <c r="G82" s="30">
        <v>3</v>
      </c>
      <c r="H82" s="16"/>
      <c r="I82" s="4"/>
    </row>
    <row r="83" spans="2:9" s="39" customFormat="1" ht="50.25" customHeight="1" x14ac:dyDescent="0.25">
      <c r="B83" s="120"/>
      <c r="C83" s="77">
        <v>74</v>
      </c>
      <c r="D83" s="73" t="s">
        <v>82</v>
      </c>
      <c r="E83" s="132" t="s">
        <v>123</v>
      </c>
      <c r="F83" s="133"/>
      <c r="G83" s="31">
        <v>1</v>
      </c>
      <c r="H83" s="16"/>
      <c r="I83" s="5"/>
    </row>
    <row r="84" spans="2:9" s="39" customFormat="1" ht="66" customHeight="1" thickBot="1" x14ac:dyDescent="0.3">
      <c r="B84" s="121"/>
      <c r="C84" s="79">
        <v>75</v>
      </c>
      <c r="D84" s="75" t="s">
        <v>124</v>
      </c>
      <c r="E84" s="134" t="s">
        <v>125</v>
      </c>
      <c r="F84" s="135"/>
      <c r="G84" s="27">
        <v>2</v>
      </c>
      <c r="H84" s="17"/>
      <c r="I84" s="8"/>
    </row>
    <row r="85" spans="2:9" s="39" customFormat="1" ht="65.25" customHeight="1" x14ac:dyDescent="0.25">
      <c r="B85" s="119" t="s">
        <v>126</v>
      </c>
      <c r="C85" s="67">
        <v>76</v>
      </c>
      <c r="D85" s="68" t="s">
        <v>127</v>
      </c>
      <c r="E85" s="128" t="s">
        <v>128</v>
      </c>
      <c r="F85" s="129"/>
      <c r="G85" s="24">
        <v>3</v>
      </c>
      <c r="H85" s="15"/>
      <c r="I85" s="7"/>
    </row>
    <row r="86" spans="2:9" s="39" customFormat="1" ht="86.25" customHeight="1" x14ac:dyDescent="0.25">
      <c r="B86" s="120"/>
      <c r="C86" s="80">
        <v>77</v>
      </c>
      <c r="D86" s="73" t="s">
        <v>129</v>
      </c>
      <c r="E86" s="132" t="s">
        <v>183</v>
      </c>
      <c r="F86" s="133"/>
      <c r="G86" s="31">
        <v>1</v>
      </c>
      <c r="H86" s="16"/>
      <c r="I86" s="4"/>
    </row>
    <row r="87" spans="2:9" s="39" customFormat="1" ht="132" customHeight="1" x14ac:dyDescent="0.25">
      <c r="B87" s="120"/>
      <c r="C87" s="80">
        <v>78</v>
      </c>
      <c r="D87" s="73" t="s">
        <v>130</v>
      </c>
      <c r="E87" s="132" t="s">
        <v>184</v>
      </c>
      <c r="F87" s="133"/>
      <c r="G87" s="31">
        <v>1</v>
      </c>
      <c r="H87" s="16"/>
      <c r="I87" s="4"/>
    </row>
    <row r="88" spans="2:9" s="39" customFormat="1" ht="49.5" customHeight="1" x14ac:dyDescent="0.25">
      <c r="B88" s="120"/>
      <c r="C88" s="80">
        <v>79</v>
      </c>
      <c r="D88" s="73" t="s">
        <v>131</v>
      </c>
      <c r="E88" s="132" t="s">
        <v>185</v>
      </c>
      <c r="F88" s="133"/>
      <c r="G88" s="31">
        <v>5</v>
      </c>
      <c r="H88" s="16"/>
      <c r="I88" s="4"/>
    </row>
    <row r="89" spans="2:9" s="39" customFormat="1" ht="57.75" customHeight="1" x14ac:dyDescent="0.25">
      <c r="B89" s="120"/>
      <c r="C89" s="77">
        <v>80</v>
      </c>
      <c r="D89" s="70" t="s">
        <v>132</v>
      </c>
      <c r="E89" s="132" t="s">
        <v>133</v>
      </c>
      <c r="F89" s="133"/>
      <c r="G89" s="30">
        <v>5</v>
      </c>
      <c r="H89" s="16"/>
      <c r="I89" s="4"/>
    </row>
    <row r="90" spans="2:9" s="39" customFormat="1" ht="54" customHeight="1" x14ac:dyDescent="0.25">
      <c r="B90" s="120"/>
      <c r="C90" s="77">
        <v>81</v>
      </c>
      <c r="D90" s="70" t="s">
        <v>134</v>
      </c>
      <c r="E90" s="132" t="s">
        <v>135</v>
      </c>
      <c r="F90" s="133"/>
      <c r="G90" s="30">
        <v>3</v>
      </c>
      <c r="H90" s="16"/>
      <c r="I90" s="4"/>
    </row>
    <row r="91" spans="2:9" s="39" customFormat="1" ht="89.25" customHeight="1" thickBot="1" x14ac:dyDescent="0.3">
      <c r="B91" s="121"/>
      <c r="C91" s="79">
        <v>82</v>
      </c>
      <c r="D91" s="75" t="s">
        <v>136</v>
      </c>
      <c r="E91" s="134" t="s">
        <v>137</v>
      </c>
      <c r="F91" s="135"/>
      <c r="G91" s="27">
        <v>7</v>
      </c>
      <c r="H91" s="17"/>
      <c r="I91" s="8"/>
    </row>
    <row r="92" spans="2:9" s="39" customFormat="1" ht="89.25" customHeight="1" thickBot="1" x14ac:dyDescent="0.3">
      <c r="B92" s="81" t="s">
        <v>138</v>
      </c>
      <c r="C92" s="82">
        <v>83</v>
      </c>
      <c r="D92" s="83" t="s">
        <v>139</v>
      </c>
      <c r="E92" s="136" t="s">
        <v>186</v>
      </c>
      <c r="F92" s="137"/>
      <c r="G92" s="32">
        <v>3</v>
      </c>
      <c r="H92" s="18"/>
      <c r="I92" s="10"/>
    </row>
    <row r="93" spans="2:9" s="39" customFormat="1" ht="24" customHeight="1" thickBot="1" x14ac:dyDescent="0.3">
      <c r="B93" s="113" t="s">
        <v>147</v>
      </c>
      <c r="C93" s="114"/>
      <c r="D93" s="114"/>
      <c r="E93" s="138" t="s">
        <v>140</v>
      </c>
      <c r="F93" s="139"/>
      <c r="G93" s="117">
        <f>SUM(G10:G92)</f>
        <v>190</v>
      </c>
      <c r="H93" s="117">
        <f>IF((COUNTIF(H10:$H$30,"não")&gt;=1),"0",SUMIF($H$31:$H$92,"SIM",$G$31:$G$92))</f>
        <v>0</v>
      </c>
      <c r="I93" s="11" t="s">
        <v>144</v>
      </c>
    </row>
    <row r="94" spans="2:9" s="39" customFormat="1" ht="27" thickTop="1" thickBot="1" x14ac:dyDescent="0.3">
      <c r="B94" s="115"/>
      <c r="C94" s="116"/>
      <c r="D94" s="116"/>
      <c r="E94" s="140"/>
      <c r="F94" s="141"/>
      <c r="G94" s="118"/>
      <c r="H94" s="118"/>
      <c r="I94" s="33">
        <f>(H93/(G93-(SUMIF($H$31:$H$92,"N/A",$G$31:$G$92))))</f>
        <v>0</v>
      </c>
    </row>
    <row r="95" spans="2:9" s="39" customFormat="1" ht="384" customHeight="1" x14ac:dyDescent="0.25">
      <c r="B95" s="144" t="s">
        <v>189</v>
      </c>
      <c r="C95" s="145"/>
      <c r="D95" s="145"/>
      <c r="E95" s="145"/>
      <c r="F95" s="145"/>
      <c r="G95" s="145"/>
      <c r="H95" s="145"/>
      <c r="I95" s="146"/>
    </row>
    <row r="96" spans="2:9" s="39" customFormat="1" ht="106.5" customHeight="1" x14ac:dyDescent="0.25">
      <c r="B96" s="147"/>
      <c r="C96" s="148"/>
      <c r="D96" s="148"/>
      <c r="E96" s="148"/>
      <c r="F96" s="148"/>
      <c r="G96" s="148"/>
      <c r="H96" s="148"/>
      <c r="I96" s="149"/>
    </row>
    <row r="97" spans="2:9" s="39" customFormat="1" ht="132.75" customHeight="1" x14ac:dyDescent="0.25">
      <c r="B97" s="84"/>
      <c r="C97" s="85"/>
      <c r="D97" s="104"/>
      <c r="E97" s="104"/>
      <c r="F97" s="86"/>
      <c r="G97" s="87"/>
      <c r="H97" s="107"/>
      <c r="I97" s="108"/>
    </row>
    <row r="98" spans="2:9" s="39" customFormat="1" ht="18" customHeight="1" x14ac:dyDescent="0.25">
      <c r="B98" s="84"/>
      <c r="C98" s="85"/>
      <c r="D98" s="110" t="s">
        <v>141</v>
      </c>
      <c r="E98" s="110"/>
      <c r="F98" s="88"/>
      <c r="G98" s="111" t="s">
        <v>142</v>
      </c>
      <c r="H98" s="111"/>
      <c r="I98" s="112"/>
    </row>
    <row r="99" spans="2:9" s="39" customFormat="1" ht="30" customHeight="1" thickBot="1" x14ac:dyDescent="0.3">
      <c r="B99" s="89"/>
      <c r="C99" s="90"/>
      <c r="D99" s="109"/>
      <c r="E99" s="109"/>
      <c r="F99" s="91"/>
      <c r="G99" s="92"/>
      <c r="H99" s="92"/>
      <c r="I99" s="93"/>
    </row>
    <row r="100" spans="2:9" s="39" customFormat="1" x14ac:dyDescent="0.25">
      <c r="B100" s="94"/>
      <c r="C100" s="95"/>
      <c r="D100" s="96"/>
      <c r="E100" s="97"/>
      <c r="F100" s="97"/>
      <c r="G100" s="98"/>
      <c r="H100" s="98"/>
      <c r="I100" s="98"/>
    </row>
  </sheetData>
  <sheetProtection algorithmName="SHA-512" hashValue="yaVM3MZhUeOI63BvlEmocXbU1qsvGiTCt94faTbQuRwCR6j3R00vUZHF79yA3qycrlX4uOQlHdW0WGuntId9kQ==" saltValue="e1wlQgYzwMpAkw0jqH+lmA==" spinCount="100000" sheet="1" formatColumns="0" formatRows="0" insertColumns="0" insertRows="0" insertHyperlinks="0" deleteColumns="0" deleteRows="0" sort="0" autoFilter="0" pivotTables="0"/>
  <mergeCells count="105">
    <mergeCell ref="E87:F87"/>
    <mergeCell ref="E88:F88"/>
    <mergeCell ref="E89:F89"/>
    <mergeCell ref="E90:F90"/>
    <mergeCell ref="E91:F91"/>
    <mergeCell ref="E92:F92"/>
    <mergeCell ref="E93:F94"/>
    <mergeCell ref="E9:F9"/>
    <mergeCell ref="E78:F78"/>
    <mergeCell ref="E79:F79"/>
    <mergeCell ref="E80:F80"/>
    <mergeCell ref="E81:F81"/>
    <mergeCell ref="E82:F82"/>
    <mergeCell ref="E83:F83"/>
    <mergeCell ref="E84:F84"/>
    <mergeCell ref="E85:F85"/>
    <mergeCell ref="E86:F86"/>
    <mergeCell ref="E69:F69"/>
    <mergeCell ref="E70:F70"/>
    <mergeCell ref="E71:F71"/>
    <mergeCell ref="E72:F72"/>
    <mergeCell ref="E73:F73"/>
    <mergeCell ref="E74:F74"/>
    <mergeCell ref="E75:F75"/>
    <mergeCell ref="E76:F76"/>
    <mergeCell ref="E77:F77"/>
    <mergeCell ref="E60:F60"/>
    <mergeCell ref="E61:F61"/>
    <mergeCell ref="E62:F62"/>
    <mergeCell ref="E63:F63"/>
    <mergeCell ref="E64:F64"/>
    <mergeCell ref="E65:F65"/>
    <mergeCell ref="E66:F66"/>
    <mergeCell ref="E67:F67"/>
    <mergeCell ref="E68:F68"/>
    <mergeCell ref="E51:F51"/>
    <mergeCell ref="E52:F52"/>
    <mergeCell ref="E53:F53"/>
    <mergeCell ref="E54:F54"/>
    <mergeCell ref="E55:F55"/>
    <mergeCell ref="E56:F56"/>
    <mergeCell ref="E57:F57"/>
    <mergeCell ref="E58:F58"/>
    <mergeCell ref="E59:F59"/>
    <mergeCell ref="E42:F42"/>
    <mergeCell ref="E43:F43"/>
    <mergeCell ref="E44:F44"/>
    <mergeCell ref="E45:F45"/>
    <mergeCell ref="E46:F46"/>
    <mergeCell ref="E47:F47"/>
    <mergeCell ref="E48:F48"/>
    <mergeCell ref="E49:F49"/>
    <mergeCell ref="E50:F50"/>
    <mergeCell ref="E33:F33"/>
    <mergeCell ref="E34:F34"/>
    <mergeCell ref="E35:F35"/>
    <mergeCell ref="E36:F36"/>
    <mergeCell ref="E37:F37"/>
    <mergeCell ref="E38:F38"/>
    <mergeCell ref="E39:F39"/>
    <mergeCell ref="E40:F40"/>
    <mergeCell ref="E41:F41"/>
    <mergeCell ref="E24:F24"/>
    <mergeCell ref="E25:F25"/>
    <mergeCell ref="E26:F26"/>
    <mergeCell ref="E27:F27"/>
    <mergeCell ref="E28:F28"/>
    <mergeCell ref="E29:F29"/>
    <mergeCell ref="E30:F30"/>
    <mergeCell ref="E31:F31"/>
    <mergeCell ref="E32:F32"/>
    <mergeCell ref="E15:F15"/>
    <mergeCell ref="E16:F16"/>
    <mergeCell ref="E17:F17"/>
    <mergeCell ref="E18:F18"/>
    <mergeCell ref="E19:F19"/>
    <mergeCell ref="E10:F10"/>
    <mergeCell ref="E11:F11"/>
    <mergeCell ref="E12:F12"/>
    <mergeCell ref="E13:F13"/>
    <mergeCell ref="E14:F14"/>
    <mergeCell ref="C5:D5"/>
    <mergeCell ref="C6:D6"/>
    <mergeCell ref="C7:D7"/>
    <mergeCell ref="D97:E97"/>
    <mergeCell ref="B2:H2"/>
    <mergeCell ref="H97:I97"/>
    <mergeCell ref="D99:E99"/>
    <mergeCell ref="D98:E98"/>
    <mergeCell ref="G98:I98"/>
    <mergeCell ref="B93:D94"/>
    <mergeCell ref="G93:G94"/>
    <mergeCell ref="B85:B91"/>
    <mergeCell ref="B74:B84"/>
    <mergeCell ref="B62:B73"/>
    <mergeCell ref="B31:B61"/>
    <mergeCell ref="B10:B30"/>
    <mergeCell ref="H93:H94"/>
    <mergeCell ref="C3:D3"/>
    <mergeCell ref="C4:D4"/>
    <mergeCell ref="E20:F20"/>
    <mergeCell ref="E21:F21"/>
    <mergeCell ref="E22:F22"/>
    <mergeCell ref="E23:F23"/>
    <mergeCell ref="B95:I96"/>
  </mergeCells>
  <conditionalFormatting sqref="H10:H92">
    <cfRule type="cellIs" dxfId="0" priority="1" operator="equal">
      <formula>"NÃO"</formula>
    </cfRule>
  </conditionalFormatting>
  <dataValidations count="1">
    <dataValidation type="list" allowBlank="1" showInputMessage="1" showErrorMessage="1" sqref="H10:H92">
      <formula1>"SIM,NÃO,N/A"</formula1>
    </dataValidation>
  </dataValidations>
  <pageMargins left="0.23622047244094491" right="3.937007874015748E-2" top="0.15748031496062992" bottom="0.15748031496062992" header="0.31496062992125984" footer="0.31496062992125984"/>
  <pageSetup paperSize="9" scale="34" fitToHeight="0" orientation="portrait" r:id="rId1"/>
  <headerFooter>
    <oddHeader>&amp;R&amp;"Calibri"&amp;10&amp;K000000Público&amp;1#</oddHeader>
    <oddFooter>&amp;L&amp;1#&amp;"Calibri"&amp;10&amp;K000000Público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Alojamentos e Pernoites</vt:lpstr>
      <vt:lpstr>'Alojamentos e Pernoites'!Area_de_impressao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Anderson Rodrigues</dc:creator>
  <cp:lastModifiedBy>Arthur Anderson Rodrigues</cp:lastModifiedBy>
  <cp:lastPrinted>2022-08-30T03:24:24Z</cp:lastPrinted>
  <dcterms:created xsi:type="dcterms:W3CDTF">2022-07-14T14:44:47Z</dcterms:created>
  <dcterms:modified xsi:type="dcterms:W3CDTF">2022-08-30T03:27:46Z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9865d7-d308-40f9-bc12-7b003d1cb0f9_Enabled">
    <vt:lpwstr>true</vt:lpwstr>
  </property>
  <property fmtid="{D5CDD505-2E9C-101B-9397-08002B2CF9AE}" pid="3" name="MSIP_Label_ff9865d7-d308-40f9-bc12-7b003d1cb0f9_SetDate">
    <vt:lpwstr>2022-08-30T03:27:46Z</vt:lpwstr>
  </property>
  <property fmtid="{D5CDD505-2E9C-101B-9397-08002B2CF9AE}" pid="4" name="MSIP_Label_ff9865d7-d308-40f9-bc12-7b003d1cb0f9_Method">
    <vt:lpwstr>Privileged</vt:lpwstr>
  </property>
  <property fmtid="{D5CDD505-2E9C-101B-9397-08002B2CF9AE}" pid="5" name="MSIP_Label_ff9865d7-d308-40f9-bc12-7b003d1cb0f9_Name">
    <vt:lpwstr>Público</vt:lpwstr>
  </property>
  <property fmtid="{D5CDD505-2E9C-101B-9397-08002B2CF9AE}" pid="6" name="MSIP_Label_ff9865d7-d308-40f9-bc12-7b003d1cb0f9_SiteId">
    <vt:lpwstr>837ce9c2-30fa-4613-b9ee-1f114ce71ff1</vt:lpwstr>
  </property>
  <property fmtid="{D5CDD505-2E9C-101B-9397-08002B2CF9AE}" pid="7" name="MSIP_Label_ff9865d7-d308-40f9-bc12-7b003d1cb0f9_ActionId">
    <vt:lpwstr>9e1d21f5-64cb-4f05-b3db-b4068f8ca7f3</vt:lpwstr>
  </property>
  <property fmtid="{D5CDD505-2E9C-101B-9397-08002B2CF9AE}" pid="8" name="MSIP_Label_ff9865d7-d308-40f9-bc12-7b003d1cb0f9_ContentBits">
    <vt:lpwstr>3</vt:lpwstr>
  </property>
</Properties>
</file>